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7974" windowHeight="6133"/>
  </bookViews>
  <sheets>
    <sheet name="Лист1" sheetId="1" r:id="rId1"/>
    <sheet name="ИНФО" sheetId="2" r:id="rId2"/>
  </sheets>
  <definedNames>
    <definedName name="АктивнаяСтрока">5</definedName>
  </definedNames>
  <calcPr calcId="145621"/>
</workbook>
</file>

<file path=xl/calcChain.xml><?xml version="1.0" encoding="utf-8"?>
<calcChain xmlns="http://schemas.openxmlformats.org/spreadsheetml/2006/main">
  <c r="S57" i="1" l="1"/>
  <c r="S55" i="1"/>
  <c r="S53" i="1"/>
  <c r="S51" i="1"/>
  <c r="S49" i="1"/>
  <c r="S47" i="1"/>
  <c r="S45" i="1"/>
  <c r="S43" i="1"/>
  <c r="S31" i="1"/>
  <c r="S36" i="1" l="1"/>
  <c r="S38" i="1"/>
  <c r="S40" i="1"/>
  <c r="S34" i="1"/>
  <c r="L4" i="1"/>
  <c r="H4" i="1" l="1"/>
  <c r="F4" i="1"/>
  <c r="J4" i="1"/>
  <c r="N4" i="1"/>
  <c r="S16" i="1"/>
  <c r="S24" i="1"/>
  <c r="S10" i="1" l="1"/>
  <c r="S14" i="1" l="1"/>
  <c r="S12" i="1"/>
  <c r="S8" i="1"/>
  <c r="S26" i="1" l="1"/>
  <c r="S28" i="1"/>
  <c r="S22" i="1"/>
  <c r="S20" i="1"/>
  <c r="S18" i="1" l="1"/>
</calcChain>
</file>

<file path=xl/sharedStrings.xml><?xml version="1.0" encoding="utf-8"?>
<sst xmlns="http://schemas.openxmlformats.org/spreadsheetml/2006/main" count="156" uniqueCount="88">
  <si>
    <t>ФОРМА ЗАЯВКИ</t>
  </si>
  <si>
    <t xml:space="preserve">
№</t>
  </si>
  <si>
    <t xml:space="preserve">
Наименование товаров</t>
  </si>
  <si>
    <t xml:space="preserve">
Вес</t>
  </si>
  <si>
    <t>Розница</t>
  </si>
  <si>
    <r>
      <t xml:space="preserve">Введите количество в </t>
    </r>
    <r>
      <rPr>
        <b/>
        <sz val="18"/>
        <color rgb="FFFFFF00"/>
        <rFont val="Calibri"/>
        <family val="2"/>
        <charset val="204"/>
      </rPr>
      <t>ЖЕЛТУЮ ОБЛАСТЬ</t>
    </r>
  </si>
  <si>
    <t>Общее кол-во</t>
  </si>
  <si>
    <t>Выручка с продажи</t>
  </si>
  <si>
    <t>Пакет</t>
  </si>
  <si>
    <t>0,75кг</t>
  </si>
  <si>
    <t>0,5кг</t>
  </si>
  <si>
    <r>
      <rPr>
        <b/>
        <sz val="12"/>
        <color rgb="FFFF0000"/>
        <rFont val="Calibri"/>
        <family val="2"/>
        <charset val="204"/>
      </rPr>
      <t>ЗАКАЗЫВАЙТЕ КРАТНО КОРОБУ по возможности!  В коробке кол-во кратное: уточняйте</t>
    </r>
    <r>
      <rPr>
        <b/>
        <sz val="12"/>
        <color rgb="FF000000"/>
        <rFont val="Calibri"/>
        <family val="2"/>
        <charset val="204"/>
      </rPr>
      <t xml:space="preserve">
</t>
    </r>
  </si>
  <si>
    <t>Льняной RAW 60% 0,75</t>
  </si>
  <si>
    <t>Тыквенный RAW 60% 0,75</t>
  </si>
  <si>
    <t>закупка:</t>
  </si>
  <si>
    <t>Доставка по РФ БЕСПЛАТНАЯ до терминала  за счет поставщика</t>
  </si>
  <si>
    <t>Конопляный RAW  60%  0,75</t>
  </si>
  <si>
    <t>закупка</t>
  </si>
  <si>
    <t>1 столбец (от 10к)</t>
  </si>
  <si>
    <t>2 столбец (от 20к)</t>
  </si>
  <si>
    <t>3 столбец (от 40к)</t>
  </si>
  <si>
    <t>4 столбец (от 80к)</t>
  </si>
  <si>
    <r>
      <t xml:space="preserve">Закупка </t>
    </r>
    <r>
      <rPr>
        <b/>
        <sz val="16"/>
        <rFont val="Calibri"/>
        <family val="2"/>
        <charset val="204"/>
      </rPr>
      <t xml:space="preserve">от 20000тыс. руб 
</t>
    </r>
    <r>
      <rPr>
        <sz val="16"/>
        <color rgb="FF000000"/>
        <rFont val="Calibri"/>
        <family val="2"/>
        <charset val="204"/>
      </rPr>
      <t>цена за шт</t>
    </r>
  </si>
  <si>
    <r>
      <t xml:space="preserve">Закупка </t>
    </r>
    <r>
      <rPr>
        <b/>
        <sz val="16"/>
        <rFont val="Calibri"/>
        <family val="2"/>
        <charset val="204"/>
      </rPr>
      <t>от 40000тыс.  руб</t>
    </r>
    <r>
      <rPr>
        <sz val="16"/>
        <color rgb="FF000000"/>
        <rFont val="Calibri"/>
        <family val="2"/>
        <charset val="204"/>
      </rPr>
      <t xml:space="preserve"> 
цена за шт</t>
    </r>
  </si>
  <si>
    <r>
      <t xml:space="preserve">Закупка </t>
    </r>
    <r>
      <rPr>
        <b/>
        <sz val="16"/>
        <rFont val="Calibri"/>
        <family val="2"/>
        <charset val="204"/>
      </rPr>
      <t xml:space="preserve">от 80000тыс. руб 
</t>
    </r>
    <r>
      <rPr>
        <sz val="16"/>
        <color rgb="FF000000"/>
        <rFont val="Calibri"/>
        <family val="2"/>
        <charset val="204"/>
      </rPr>
      <t>цена за шт</t>
    </r>
  </si>
  <si>
    <r>
      <t xml:space="preserve">Закупка </t>
    </r>
    <r>
      <rPr>
        <b/>
        <sz val="16"/>
        <rFont val="Calibri"/>
        <family val="2"/>
        <charset val="204"/>
      </rPr>
      <t xml:space="preserve">от 10000руб </t>
    </r>
    <r>
      <rPr>
        <sz val="16"/>
        <color rgb="FF000000"/>
        <rFont val="Calibri"/>
        <family val="2"/>
        <charset val="204"/>
      </rPr>
      <t>цена за шт</t>
    </r>
  </si>
  <si>
    <t>Конопляный RAW 60%  0,5</t>
  </si>
  <si>
    <t>Абрикос. кост. RAW 50% 0,5</t>
  </si>
  <si>
    <t>Гороховый RAW 60% 0,75</t>
  </si>
  <si>
    <t>РРЦ</t>
  </si>
  <si>
    <t>Арахисовый RAW 50% 0,5</t>
  </si>
  <si>
    <t>80гр</t>
  </si>
  <si>
    <t>СНЕКИ Ассорти кратно 24шт!!!</t>
  </si>
  <si>
    <t>Срок годн.</t>
  </si>
  <si>
    <t>12мес</t>
  </si>
  <si>
    <t xml:space="preserve">
     Фасовка</t>
  </si>
  <si>
    <t>НОВЫЙ ПРОДУКТ!</t>
  </si>
  <si>
    <t>Протеин Конопляный RAW 60%</t>
  </si>
  <si>
    <t xml:space="preserve">Протеин Конопляный  RAW 60% </t>
  </si>
  <si>
    <t xml:space="preserve">Протеин льняной  RAW 60% </t>
  </si>
  <si>
    <t xml:space="preserve">Протеин Тыквенный   RAW 60% </t>
  </si>
  <si>
    <t xml:space="preserve">Протеин гороховый RAW  60% </t>
  </si>
  <si>
    <t xml:space="preserve">Протеин из Абрикосовой  косточки RAW 50% </t>
  </si>
  <si>
    <t xml:space="preserve">Протеин Арахисовый RAW 50% </t>
  </si>
  <si>
    <t xml:space="preserve">Протеин Подсолнечный   RAW 60% </t>
  </si>
  <si>
    <t>Подсолненик RAW 60% 0,75</t>
  </si>
  <si>
    <t>Снеки из зародышей пшеницы 29-33% БЕЛКА с 2% ИНУЛИНА, 6 натуральных вкусов АССОРТИ (Спирулина / Соль &amp; Розмарин / Карри/ Томат /Сладк.Корица / Сладк. Шоколад)</t>
  </si>
  <si>
    <t>Тыквенный RAW 60% 0,5</t>
  </si>
  <si>
    <t>Подсолненик RAW 60% 0,5</t>
  </si>
  <si>
    <t>Гороховый RAW 60% 0,5</t>
  </si>
  <si>
    <t>Кедромин 50 г</t>
  </si>
  <si>
    <t>Кедромин 200 г</t>
  </si>
  <si>
    <t>пласт. Бутылка</t>
  </si>
  <si>
    <t>Кедроминка 200 г СИРОП</t>
  </si>
  <si>
    <t>неограничен</t>
  </si>
  <si>
    <t>8мес</t>
  </si>
  <si>
    <t>Батончики DAZE</t>
  </si>
  <si>
    <t>40гр</t>
  </si>
  <si>
    <t>30гр</t>
  </si>
  <si>
    <t>50г</t>
  </si>
  <si>
    <t>200г</t>
  </si>
  <si>
    <t>250г</t>
  </si>
  <si>
    <t>Авокадо - лайм</t>
  </si>
  <si>
    <t>Ананас - маракуйя</t>
  </si>
  <si>
    <t>Вишня - кокос</t>
  </si>
  <si>
    <t>Шоколад  - протеин</t>
  </si>
  <si>
    <t>Кофе - малина</t>
  </si>
  <si>
    <t xml:space="preserve">Батончики  DAZE MINI </t>
  </si>
  <si>
    <t>Черника  - ежевика</t>
  </si>
  <si>
    <t>Малина- клубника</t>
  </si>
  <si>
    <t>Шоколад - ананас</t>
  </si>
  <si>
    <t>Шоколад - малина</t>
  </si>
  <si>
    <r>
      <t xml:space="preserve">ЗАКАЗ Батончиков КРАТНО </t>
    </r>
    <r>
      <rPr>
        <b/>
        <sz val="20"/>
        <color rgb="FF000000"/>
        <rFont val="Arial"/>
        <family val="2"/>
        <charset val="204"/>
      </rPr>
      <t>18 ШТ! Один вкус в одной коробке!</t>
    </r>
  </si>
  <si>
    <r>
      <t xml:space="preserve">ЗАКАЗ СНЕКОВ КРАТНО </t>
    </r>
    <r>
      <rPr>
        <b/>
        <sz val="20"/>
        <color rgb="FF000000"/>
        <rFont val="Arial"/>
        <family val="2"/>
        <charset val="204"/>
      </rPr>
      <t xml:space="preserve">24 ШТ! </t>
    </r>
    <r>
      <rPr>
        <sz val="20"/>
        <color rgb="FF000000"/>
        <rFont val="Arial"/>
        <family val="2"/>
        <charset val="204"/>
      </rPr>
      <t>И пока только АССОРТИ!</t>
    </r>
  </si>
  <si>
    <t>Кедромин 330</t>
  </si>
  <si>
    <t>330г</t>
  </si>
  <si>
    <t>Бузина черная с сиропом топинамбура
(без сахара) 200 г</t>
  </si>
  <si>
    <t>Бузина черная с сиропом топинамбура
(без сахара) 330 г</t>
  </si>
  <si>
    <t>Кедроминка 330 г СИРОП</t>
  </si>
  <si>
    <t>стекл. Бутылка</t>
  </si>
  <si>
    <t>ЭКСТРАКТЫ иммунитет</t>
  </si>
  <si>
    <t>Экстракты любое кол-во</t>
  </si>
  <si>
    <t>Хвойный экстракт 250 г</t>
  </si>
  <si>
    <t>j</t>
  </si>
  <si>
    <t>l</t>
  </si>
  <si>
    <t>n</t>
  </si>
  <si>
    <t>н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</si>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</sst>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b/>
      <sz val="18"/>
      <color rgb="FFFFFF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40"/>
      <color theme="10"/>
      <name val="Calibri"/>
      <family val="2"/>
      <charset val="204"/>
    </font>
    <font>
      <sz val="16"/>
      <color rgb="FF000000"/>
      <name val="Arial"/>
      <family val="2"/>
      <charset val="204"/>
    </font>
    <font>
      <b/>
      <sz val="16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24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20"/>
      <name val="Calibri"/>
      <family val="2"/>
      <charset val="204"/>
    </font>
    <font>
      <sz val="14"/>
      <color rgb="FF000000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b/>
      <sz val="14"/>
      <name val="Calibri"/>
      <family val="2"/>
      <charset val="204"/>
    </font>
    <font>
      <b/>
      <sz val="20"/>
      <color theme="1"/>
      <name val="Calibri"/>
      <family val="2"/>
      <charset val="204"/>
    </font>
    <font>
      <sz val="20"/>
      <color rgb="FF000000"/>
      <name val="Calibri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sz val="20"/>
      <color rgb="FF000000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4"/>
      <name val="Calibri"/>
      <family val="2"/>
      <charset val="204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charset val="204"/>
    </font>
    <font>
      <b/>
      <sz val="15"/>
      <name val="Calibri"/>
      <family val="2"/>
      <charset val="204"/>
    </font>
    <font>
      <b/>
      <sz val="18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92D050"/>
      </patternFill>
    </fill>
    <fill>
      <patternFill patternType="solid">
        <fgColor theme="6" tint="-0.249977111117893"/>
        <bgColor rgb="FF92D050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6" tint="0.79998168889431442"/>
        <bgColor rgb="FF92D050"/>
      </patternFill>
    </fill>
    <fill>
      <patternFill patternType="solid">
        <fgColor theme="3" tint="0.59999389629810485"/>
        <bgColor rgb="FF92D050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0" fillId="0" borderId="0" xfId="0" applyNumberFormat="1" applyAlignment="1">
      <alignment wrapText="1"/>
    </xf>
    <xf numFmtId="0" fontId="0" fillId="0" borderId="0" xfId="0" applyFont="1" applyAlignment="1"/>
    <xf numFmtId="0" fontId="0" fillId="2" borderId="5" xfId="0" applyFill="1" applyBorder="1"/>
    <xf numFmtId="0" fontId="5" fillId="2" borderId="48" xfId="0" applyNumberFormat="1" applyFont="1" applyFill="1" applyBorder="1" applyAlignment="1" applyProtection="1">
      <alignment vertical="center" wrapText="1"/>
      <protection hidden="1"/>
    </xf>
    <xf numFmtId="0" fontId="5" fillId="2" borderId="44" xfId="0" applyNumberFormat="1" applyFont="1" applyFill="1" applyBorder="1" applyAlignment="1" applyProtection="1">
      <alignment vertical="center" wrapText="1"/>
      <protection hidden="1"/>
    </xf>
    <xf numFmtId="0" fontId="5" fillId="2" borderId="36" xfId="0" applyNumberFormat="1" applyFont="1" applyFill="1" applyBorder="1" applyAlignment="1" applyProtection="1">
      <alignment vertical="center" wrapText="1"/>
      <protection hidden="1"/>
    </xf>
    <xf numFmtId="0" fontId="5" fillId="2" borderId="15" xfId="0" applyNumberFormat="1" applyFont="1" applyFill="1" applyBorder="1" applyAlignment="1" applyProtection="1">
      <alignment vertical="center" wrapText="1"/>
      <protection hidden="1"/>
    </xf>
    <xf numFmtId="0" fontId="5" fillId="2" borderId="16" xfId="0" applyNumberFormat="1" applyFont="1" applyFill="1" applyBorder="1" applyAlignment="1" applyProtection="1">
      <alignment vertical="center" wrapText="1"/>
      <protection hidden="1"/>
    </xf>
    <xf numFmtId="0" fontId="5" fillId="2" borderId="35" xfId="0" applyNumberFormat="1" applyFont="1" applyFill="1" applyBorder="1" applyAlignment="1" applyProtection="1">
      <alignment vertical="center" wrapText="1"/>
      <protection hidden="1"/>
    </xf>
    <xf numFmtId="0" fontId="1" fillId="6" borderId="18" xfId="0" applyNumberFormat="1" applyFont="1" applyFill="1" applyBorder="1" applyAlignment="1" applyProtection="1">
      <alignment vertical="center" wrapText="1"/>
      <protection locked="0" hidden="1"/>
    </xf>
    <xf numFmtId="0" fontId="1" fillId="6" borderId="52" xfId="0" applyNumberFormat="1" applyFont="1" applyFill="1" applyBorder="1" applyAlignment="1" applyProtection="1">
      <alignment vertical="center" wrapText="1"/>
      <protection locked="0" hidden="1"/>
    </xf>
    <xf numFmtId="0" fontId="1" fillId="6" borderId="32" xfId="0" applyNumberFormat="1" applyFont="1" applyFill="1" applyBorder="1" applyAlignment="1" applyProtection="1">
      <alignment vertical="center" wrapText="1"/>
      <protection locked="0" hidden="1"/>
    </xf>
    <xf numFmtId="0" fontId="1" fillId="6" borderId="33" xfId="0" applyNumberFormat="1" applyFont="1" applyFill="1" applyBorder="1" applyAlignment="1" applyProtection="1">
      <alignment vertical="center" wrapText="1"/>
      <protection locked="0" hidden="1"/>
    </xf>
    <xf numFmtId="0" fontId="1" fillId="6" borderId="18" xfId="0" applyNumberFormat="1" applyFont="1" applyFill="1" applyBorder="1" applyAlignment="1" applyProtection="1">
      <alignment horizontal="center" vertical="center" wrapText="1"/>
      <protection locked="0" hidden="1"/>
    </xf>
    <xf numFmtId="0" fontId="1" fillId="6" borderId="5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6" borderId="32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18" fillId="2" borderId="19" xfId="0" applyFont="1" applyFill="1" applyBorder="1" applyAlignment="1" applyProtection="1">
      <alignment horizontal="center" vertical="center"/>
      <protection hidden="1"/>
    </xf>
    <xf numFmtId="0" fontId="18" fillId="2" borderId="22" xfId="0" applyFont="1" applyFill="1" applyBorder="1" applyAlignment="1" applyProtection="1">
      <alignment horizontal="center" vertical="center"/>
      <protection hidden="1"/>
    </xf>
    <xf numFmtId="0" fontId="17" fillId="0" borderId="7" xfId="0" applyNumberFormat="1" applyFont="1" applyBorder="1" applyAlignment="1" applyProtection="1">
      <alignment horizontal="center" vertical="center" wrapText="1"/>
    </xf>
    <xf numFmtId="0" fontId="17" fillId="0" borderId="5" xfId="0" applyNumberFormat="1" applyFont="1" applyBorder="1" applyAlignment="1" applyProtection="1">
      <alignment horizontal="center" vertical="center" wrapText="1"/>
    </xf>
    <xf numFmtId="0" fontId="17" fillId="0" borderId="13" xfId="0" applyNumberFormat="1" applyFont="1" applyBorder="1" applyAlignment="1" applyProtection="1">
      <alignment horizontal="center" vertical="center" wrapText="1"/>
    </xf>
    <xf numFmtId="0" fontId="17" fillId="0" borderId="14" xfId="0" applyNumberFormat="1" applyFont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17" fillId="6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6" borderId="26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6" borderId="25" xfId="0" applyNumberFormat="1" applyFont="1" applyFill="1" applyBorder="1" applyAlignment="1" applyProtection="1">
      <alignment horizontal="center" vertical="center" wrapText="1"/>
      <protection locked="0" hidden="1"/>
    </xf>
    <xf numFmtId="0" fontId="21" fillId="0" borderId="9" xfId="0" applyNumberFormat="1" applyFont="1" applyBorder="1" applyAlignment="1" applyProtection="1">
      <alignment horizontal="center" vertical="center" wrapText="1"/>
      <protection hidden="1"/>
    </xf>
    <xf numFmtId="0" fontId="34" fillId="0" borderId="12" xfId="1" applyFont="1" applyFill="1" applyBorder="1" applyAlignment="1" applyProtection="1">
      <alignment horizontal="left"/>
    </xf>
    <xf numFmtId="0" fontId="34" fillId="0" borderId="27" xfId="1" applyFont="1" applyFill="1" applyBorder="1" applyAlignment="1" applyProtection="1">
      <alignment horizontal="left"/>
    </xf>
    <xf numFmtId="0" fontId="32" fillId="0" borderId="12" xfId="0" applyNumberFormat="1" applyFont="1" applyBorder="1" applyAlignment="1" applyProtection="1">
      <alignment horizontal="center" vertical="center" wrapText="1"/>
      <protection hidden="1"/>
    </xf>
    <xf numFmtId="0" fontId="32" fillId="0" borderId="27" xfId="0" applyNumberFormat="1" applyFont="1" applyBorder="1" applyAlignment="1" applyProtection="1">
      <alignment horizontal="center" vertical="center" wrapText="1"/>
      <protection hidden="1"/>
    </xf>
    <xf numFmtId="0" fontId="22" fillId="0" borderId="9" xfId="0" applyNumberFormat="1" applyFont="1" applyBorder="1" applyAlignment="1" applyProtection="1">
      <alignment horizontal="center" vertical="center" wrapText="1"/>
      <protection hidden="1"/>
    </xf>
    <xf numFmtId="0" fontId="31" fillId="0" borderId="9" xfId="0" applyNumberFormat="1" applyFont="1" applyBorder="1" applyAlignment="1" applyProtection="1">
      <alignment horizontal="center" vertical="center" wrapText="1"/>
      <protection hidden="1"/>
    </xf>
    <xf numFmtId="0" fontId="16" fillId="12" borderId="9" xfId="0" applyNumberFormat="1" applyFont="1" applyFill="1" applyBorder="1" applyAlignment="1" applyProtection="1">
      <alignment horizontal="center" vertical="center" wrapText="1"/>
    </xf>
    <xf numFmtId="0" fontId="34" fillId="0" borderId="47" xfId="1" applyFont="1" applyFill="1" applyBorder="1" applyAlignment="1" applyProtection="1">
      <alignment horizontal="left"/>
    </xf>
    <xf numFmtId="0" fontId="9" fillId="10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10" borderId="5" xfId="0" applyNumberFormat="1" applyFont="1" applyFill="1" applyBorder="1" applyAlignment="1" applyProtection="1">
      <alignment horizontal="center" vertical="center" wrapText="1"/>
      <protection hidden="1"/>
    </xf>
    <xf numFmtId="0" fontId="28" fillId="10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10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10" borderId="17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3" xfId="0" applyNumberFormat="1" applyFont="1" applyFill="1" applyBorder="1" applyAlignment="1">
      <alignment horizontal="center" wrapText="1"/>
    </xf>
    <xf numFmtId="0" fontId="36" fillId="0" borderId="3" xfId="0" applyNumberFormat="1" applyFont="1" applyFill="1" applyBorder="1" applyAlignment="1">
      <alignment horizontal="center" wrapText="1"/>
    </xf>
    <xf numFmtId="0" fontId="36" fillId="0" borderId="6" xfId="0" applyNumberFormat="1" applyFont="1" applyFill="1" applyBorder="1" applyAlignment="1">
      <alignment horizontal="center" wrapText="1"/>
    </xf>
    <xf numFmtId="0" fontId="18" fillId="2" borderId="51" xfId="0" applyFont="1" applyFill="1" applyBorder="1" applyAlignment="1" applyProtection="1">
      <alignment horizontal="center" vertical="center"/>
      <protection hidden="1"/>
    </xf>
    <xf numFmtId="0" fontId="18" fillId="2" borderId="34" xfId="0" applyFont="1" applyFill="1" applyBorder="1" applyAlignment="1" applyProtection="1">
      <alignment horizontal="center" vertical="center"/>
      <protection hidden="1"/>
    </xf>
    <xf numFmtId="0" fontId="21" fillId="0" borderId="12" xfId="0" applyNumberFormat="1" applyFont="1" applyBorder="1" applyAlignment="1" applyProtection="1">
      <alignment horizontal="center" vertical="center" wrapText="1"/>
      <protection hidden="1"/>
    </xf>
    <xf numFmtId="0" fontId="33" fillId="0" borderId="9" xfId="0" applyNumberFormat="1" applyFont="1" applyBorder="1" applyAlignment="1" applyProtection="1">
      <alignment horizontal="left" vertical="center" wrapText="1"/>
      <protection hidden="1"/>
    </xf>
    <xf numFmtId="0" fontId="22" fillId="0" borderId="12" xfId="0" applyNumberFormat="1" applyFont="1" applyBorder="1" applyAlignment="1" applyProtection="1">
      <alignment horizontal="center" vertical="center" wrapText="1"/>
      <protection hidden="1"/>
    </xf>
    <xf numFmtId="0" fontId="22" fillId="0" borderId="27" xfId="0" applyNumberFormat="1" applyFont="1" applyBorder="1" applyAlignment="1" applyProtection="1">
      <alignment horizontal="center" vertical="center" wrapText="1"/>
      <protection hidden="1"/>
    </xf>
    <xf numFmtId="0" fontId="26" fillId="12" borderId="9" xfId="0" applyNumberFormat="1" applyFont="1" applyFill="1" applyBorder="1" applyAlignment="1" applyProtection="1">
      <alignment horizontal="center" vertical="center" wrapText="1"/>
    </xf>
    <xf numFmtId="0" fontId="26" fillId="12" borderId="12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Border="1" applyAlignment="1" applyProtection="1">
      <alignment horizontal="center" vertical="center" wrapText="1"/>
    </xf>
    <xf numFmtId="0" fontId="17" fillId="0" borderId="0" xfId="0" applyNumberFormat="1" applyFont="1" applyBorder="1" applyAlignment="1" applyProtection="1">
      <alignment horizontal="center" vertical="center" wrapText="1"/>
    </xf>
    <xf numFmtId="0" fontId="17" fillId="0" borderId="1" xfId="0" applyNumberFormat="1" applyFont="1" applyBorder="1" applyAlignment="1" applyProtection="1">
      <alignment horizontal="center" vertical="center" wrapText="1"/>
    </xf>
    <xf numFmtId="0" fontId="19" fillId="0" borderId="7" xfId="0" applyNumberFormat="1" applyFont="1" applyBorder="1" applyAlignment="1" applyProtection="1">
      <alignment horizontal="center" vertical="center" wrapText="1"/>
    </xf>
    <xf numFmtId="0" fontId="19" fillId="0" borderId="5" xfId="0" applyNumberFormat="1" applyFont="1" applyBorder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center" vertical="center" wrapText="1"/>
    </xf>
    <xf numFmtId="0" fontId="19" fillId="0" borderId="1" xfId="0" applyNumberFormat="1" applyFont="1" applyBorder="1" applyAlignment="1" applyProtection="1">
      <alignment horizontal="center" vertical="center" wrapText="1"/>
    </xf>
    <xf numFmtId="0" fontId="19" fillId="0" borderId="4" xfId="0" applyNumberFormat="1" applyFont="1" applyBorder="1" applyAlignment="1" applyProtection="1">
      <alignment horizontal="center" vertical="center" wrapText="1"/>
    </xf>
    <xf numFmtId="0" fontId="19" fillId="0" borderId="0" xfId="0" applyNumberFormat="1" applyFont="1" applyBorder="1" applyAlignment="1" applyProtection="1">
      <alignment horizontal="center" vertical="center" wrapText="1"/>
    </xf>
    <xf numFmtId="0" fontId="12" fillId="10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0" applyNumberFormat="1" applyFont="1" applyBorder="1" applyAlignment="1" applyProtection="1">
      <alignment horizontal="left" vertical="center" wrapText="1"/>
      <protection hidden="1"/>
    </xf>
    <xf numFmtId="0" fontId="2" fillId="0" borderId="12" xfId="0" applyNumberFormat="1" applyFont="1" applyBorder="1" applyAlignment="1" applyProtection="1">
      <alignment horizontal="left" vertical="center" wrapText="1"/>
      <protection hidden="1"/>
    </xf>
    <xf numFmtId="0" fontId="0" fillId="0" borderId="3" xfId="0" applyNumberFormat="1" applyBorder="1" applyAlignment="1">
      <alignment horizontal="center" wrapText="1"/>
    </xf>
    <xf numFmtId="0" fontId="0" fillId="0" borderId="6" xfId="0" applyNumberFormat="1" applyBorder="1" applyAlignment="1">
      <alignment horizontal="center" wrapText="1"/>
    </xf>
    <xf numFmtId="0" fontId="22" fillId="0" borderId="9" xfId="0" applyNumberFormat="1" applyFont="1" applyBorder="1" applyAlignment="1" applyProtection="1">
      <alignment horizontal="left" vertical="center" wrapText="1"/>
      <protection hidden="1"/>
    </xf>
    <xf numFmtId="0" fontId="19" fillId="0" borderId="13" xfId="0" applyNumberFormat="1" applyFont="1" applyBorder="1" applyAlignment="1" applyProtection="1">
      <alignment horizontal="center" vertical="center" wrapText="1"/>
    </xf>
    <xf numFmtId="0" fontId="19" fillId="0" borderId="14" xfId="0" applyNumberFormat="1" applyFont="1" applyBorder="1" applyAlignment="1" applyProtection="1">
      <alignment horizontal="center" vertical="center" wrapText="1"/>
    </xf>
    <xf numFmtId="0" fontId="24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29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46" xfId="0" applyFont="1" applyFill="1" applyBorder="1" applyAlignment="1" applyProtection="1">
      <alignment horizontal="center" vertical="center"/>
      <protection hidden="1"/>
    </xf>
    <xf numFmtId="0" fontId="18" fillId="2" borderId="24" xfId="0" applyFont="1" applyFill="1" applyBorder="1" applyAlignment="1" applyProtection="1">
      <alignment horizontal="center" vertical="center"/>
      <protection hidden="1"/>
    </xf>
    <xf numFmtId="0" fontId="3" fillId="0" borderId="9" xfId="0" applyNumberFormat="1" applyFont="1" applyBorder="1" applyAlignment="1" applyProtection="1">
      <alignment horizontal="center" vertical="center" wrapText="1"/>
      <protection hidden="1"/>
    </xf>
    <xf numFmtId="0" fontId="17" fillId="0" borderId="17" xfId="0" applyNumberFormat="1" applyFont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41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7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0" fontId="12" fillId="9" borderId="37" xfId="0" applyNumberFormat="1" applyFont="1" applyFill="1" applyBorder="1" applyAlignment="1" applyProtection="1">
      <alignment horizontal="center" vertical="center" wrapText="1"/>
      <protection hidden="1"/>
    </xf>
    <xf numFmtId="0" fontId="12" fillId="9" borderId="38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9" xfId="0" applyNumberFormat="1" applyFont="1" applyBorder="1" applyAlignment="1" applyProtection="1">
      <alignment horizontal="left" vertical="center" wrapText="1"/>
      <protection hidden="1"/>
    </xf>
    <xf numFmtId="0" fontId="12" fillId="4" borderId="37" xfId="0" applyNumberFormat="1" applyFont="1" applyFill="1" applyBorder="1" applyAlignment="1" applyProtection="1">
      <alignment horizontal="center" vertical="center" wrapText="1"/>
      <protection hidden="1"/>
    </xf>
    <xf numFmtId="0" fontId="12" fillId="4" borderId="38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39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2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3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4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33" xfId="0" applyNumberFormat="1" applyFont="1" applyFill="1" applyBorder="1" applyAlignment="1" applyProtection="1">
      <alignment horizontal="left" vertical="top" wrapText="1"/>
      <protection hidden="1"/>
    </xf>
    <xf numFmtId="0" fontId="4" fillId="4" borderId="33" xfId="0" applyNumberFormat="1" applyFont="1" applyFill="1" applyBorder="1" applyAlignment="1" applyProtection="1">
      <alignment horizontal="center" vertical="top" wrapText="1"/>
      <protection hidden="1"/>
    </xf>
    <xf numFmtId="0" fontId="7" fillId="4" borderId="20" xfId="0" applyNumberFormat="1" applyFont="1" applyFill="1" applyBorder="1" applyAlignment="1" applyProtection="1">
      <alignment horizontal="center" vertical="top" wrapText="1"/>
      <protection hidden="1"/>
    </xf>
    <xf numFmtId="0" fontId="7" fillId="4" borderId="45" xfId="0" applyNumberFormat="1" applyFont="1" applyFill="1" applyBorder="1" applyAlignment="1" applyProtection="1">
      <alignment horizontal="center" vertical="top" wrapText="1"/>
      <protection hidden="1"/>
    </xf>
    <xf numFmtId="0" fontId="7" fillId="4" borderId="23" xfId="0" applyNumberFormat="1" applyFont="1" applyFill="1" applyBorder="1" applyAlignment="1" applyProtection="1">
      <alignment horizontal="center" vertical="top" wrapText="1"/>
      <protection hidden="1"/>
    </xf>
    <xf numFmtId="0" fontId="5" fillId="3" borderId="24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40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40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6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5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0" xfId="1" applyNumberFormat="1" applyFont="1" applyBorder="1" applyAlignment="1" applyProtection="1">
      <alignment horizontal="center" wrapText="1"/>
      <protection hidden="1"/>
    </xf>
    <xf numFmtId="0" fontId="11" fillId="0" borderId="0" xfId="1" applyNumberFormat="1" applyFont="1" applyBorder="1" applyAlignment="1" applyProtection="1">
      <alignment horizontal="center" wrapText="1"/>
      <protection hidden="1"/>
    </xf>
    <xf numFmtId="0" fontId="11" fillId="0" borderId="1" xfId="1" applyNumberFormat="1" applyFont="1" applyBorder="1" applyAlignment="1" applyProtection="1">
      <alignment horizontal="center" wrapText="1"/>
      <protection hidden="1"/>
    </xf>
    <xf numFmtId="0" fontId="9" fillId="10" borderId="13" xfId="0" applyNumberFormat="1" applyFont="1" applyFill="1" applyBorder="1" applyAlignment="1" applyProtection="1">
      <alignment horizontal="center" vertical="center" wrapText="1"/>
      <protection hidden="1"/>
    </xf>
    <xf numFmtId="0" fontId="9" fillId="10" borderId="14" xfId="0" applyNumberFormat="1" applyFont="1" applyFill="1" applyBorder="1" applyAlignment="1" applyProtection="1">
      <alignment horizontal="center" vertical="center" wrapText="1"/>
      <protection hidden="1"/>
    </xf>
    <xf numFmtId="0" fontId="12" fillId="10" borderId="35" xfId="0" applyNumberFormat="1" applyFont="1" applyFill="1" applyBorder="1" applyAlignment="1" applyProtection="1">
      <alignment horizontal="center" vertical="center" wrapText="1"/>
      <protection hidden="1"/>
    </xf>
    <xf numFmtId="0" fontId="12" fillId="10" borderId="36" xfId="0" applyNumberFormat="1" applyFont="1" applyFill="1" applyBorder="1" applyAlignment="1" applyProtection="1">
      <alignment horizontal="center" vertical="center" wrapText="1"/>
      <protection hidden="1"/>
    </xf>
    <xf numFmtId="0" fontId="12" fillId="10" borderId="18" xfId="0" applyNumberFormat="1" applyFont="1" applyFill="1" applyBorder="1" applyAlignment="1" applyProtection="1">
      <alignment horizontal="center" vertical="center" wrapText="1"/>
      <protection hidden="1"/>
    </xf>
    <xf numFmtId="0" fontId="12" fillId="10" borderId="32" xfId="0" applyNumberFormat="1" applyFont="1" applyFill="1" applyBorder="1" applyAlignment="1" applyProtection="1">
      <alignment horizontal="center" vertical="center" wrapText="1"/>
      <protection hidden="1"/>
    </xf>
    <xf numFmtId="0" fontId="4" fillId="11" borderId="7" xfId="0" applyFont="1" applyFill="1" applyBorder="1" applyAlignment="1" applyProtection="1">
      <alignment horizontal="center" vertical="center" wrapText="1"/>
      <protection hidden="1"/>
    </xf>
    <xf numFmtId="0" fontId="4" fillId="11" borderId="5" xfId="0" applyFont="1" applyFill="1" applyBorder="1" applyAlignment="1" applyProtection="1">
      <alignment horizontal="center" vertical="center" wrapText="1"/>
      <protection hidden="1"/>
    </xf>
    <xf numFmtId="0" fontId="4" fillId="11" borderId="13" xfId="0" applyFont="1" applyFill="1" applyBorder="1" applyAlignment="1" applyProtection="1">
      <alignment horizontal="center" vertical="center" wrapText="1"/>
      <protection hidden="1"/>
    </xf>
    <xf numFmtId="0" fontId="4" fillId="11" borderId="14" xfId="0" applyFont="1" applyFill="1" applyBorder="1" applyAlignment="1" applyProtection="1">
      <alignment horizontal="center" vertical="center" wrapText="1"/>
      <protection hidden="1"/>
    </xf>
    <xf numFmtId="0" fontId="8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16" fillId="12" borderId="27" xfId="0" applyNumberFormat="1" applyFont="1" applyFill="1" applyBorder="1" applyAlignment="1" applyProtection="1">
      <alignment horizontal="center" vertical="center" wrapText="1"/>
    </xf>
    <xf numFmtId="0" fontId="30" fillId="0" borderId="9" xfId="0" applyNumberFormat="1" applyFont="1" applyBorder="1" applyAlignment="1" applyProtection="1">
      <alignment horizontal="left" vertical="center" wrapText="1"/>
      <protection hidden="1"/>
    </xf>
    <xf numFmtId="0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6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6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9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NumberFormat="1" applyFont="1" applyFill="1" applyBorder="1" applyAlignment="1" applyProtection="1">
      <alignment horizontal="center" wrapText="1"/>
      <protection hidden="1"/>
    </xf>
    <xf numFmtId="0" fontId="2" fillId="2" borderId="4" xfId="0" applyNumberFormat="1" applyFont="1" applyFill="1" applyBorder="1" applyAlignment="1" applyProtection="1">
      <alignment horizontal="center" wrapText="1"/>
      <protection hidden="1"/>
    </xf>
    <xf numFmtId="0" fontId="1" fillId="2" borderId="29" xfId="0" applyNumberFormat="1" applyFont="1" applyFill="1" applyBorder="1" applyAlignment="1" applyProtection="1">
      <alignment horizontal="center" wrapText="1"/>
      <protection hidden="1"/>
    </xf>
    <xf numFmtId="0" fontId="1" fillId="2" borderId="31" xfId="0" applyNumberFormat="1" applyFont="1" applyFill="1" applyBorder="1" applyAlignment="1" applyProtection="1">
      <alignment horizontal="center" wrapText="1"/>
      <protection hidden="1"/>
    </xf>
    <xf numFmtId="0" fontId="5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31" xfId="0" applyNumberFormat="1" applyFont="1" applyFill="1" applyBorder="1" applyAlignment="1" applyProtection="1">
      <alignment horizontal="center" vertical="center" wrapText="1"/>
      <protection hidden="1"/>
    </xf>
    <xf numFmtId="0" fontId="20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0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7" borderId="6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53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49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50" xfId="0" applyNumberFormat="1" applyFont="1" applyFill="1" applyBorder="1" applyAlignment="1" applyProtection="1">
      <alignment horizontal="center" vertical="center" wrapText="1"/>
      <protection locked="0" hidden="1"/>
    </xf>
    <xf numFmtId="0" fontId="1" fillId="6" borderId="54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46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48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1" fillId="6" borderId="26" xfId="0" applyNumberFormat="1" applyFont="1" applyFill="1" applyBorder="1" applyAlignment="1" applyProtection="1">
      <alignment horizontal="center" vertical="center" wrapText="1"/>
      <protection locked="0" hidden="1"/>
    </xf>
    <xf numFmtId="0" fontId="1" fillId="6" borderId="40" xfId="0" applyNumberFormat="1" applyFont="1" applyFill="1" applyBorder="1" applyAlignment="1" applyProtection="1">
      <alignment horizontal="center" vertical="center" wrapText="1"/>
      <protection locked="0" hidden="1"/>
    </xf>
    <xf numFmtId="0" fontId="34" fillId="0" borderId="12" xfId="1" applyFont="1" applyFill="1" applyBorder="1" applyAlignment="1" applyProtection="1">
      <alignment horizontal="left" wrapText="1"/>
    </xf>
    <xf numFmtId="0" fontId="0" fillId="0" borderId="0" xfId="0" applyAlignment="1">
      <alignment wrapText="1"/>
    </xf>
    <xf numFmtId="0" fontId="17" fillId="6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6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6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6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6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6" borderId="41" xfId="0" applyNumberFormat="1" applyFont="1" applyFill="1" applyBorder="1" applyAlignment="1" applyProtection="1">
      <alignment horizontal="center" vertical="center" wrapText="1"/>
      <protection locked="0" hidden="1"/>
    </xf>
  </cellXfs>
  <cellStyles count="2">
    <cellStyle name="Гиперссылка" xfId="1" builtinId="8"/>
    <cellStyle name="Обычный" xfId="0" builtinId="0"/>
  </cellStyles>
  <dxfs count="12">
    <dxf>
      <fill>
        <patternFill>
          <bgColor rgb="FFFFEB96"/>
        </patternFill>
      </fill>
    </dxf>
    <dxf>
      <fill>
        <patternFill>
          <bgColor rgb="FFFFEB96"/>
        </patternFill>
      </fill>
    </dxf>
    <dxf>
      <fill>
        <patternFill>
          <bgColor rgb="FFFFEB96"/>
        </patternFill>
      </fill>
    </dxf>
    <dxf>
      <fill>
        <patternFill>
          <bgColor rgb="FFFFEB96"/>
        </patternFill>
      </fill>
    </dxf>
    <dxf>
      <fill>
        <patternFill>
          <bgColor rgb="FFFFEB96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EB96"/>
        </patternFill>
      </fill>
    </dxf>
    <dxf>
      <fill>
        <patternFill>
          <bgColor rgb="FFFFEB96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34988</xdr:colOff>
      <xdr:row>5</xdr:row>
      <xdr:rowOff>4666</xdr:rowOff>
    </xdr:from>
    <xdr:to>
      <xdr:col>4</xdr:col>
      <xdr:colOff>638299</xdr:colOff>
      <xdr:row>6</xdr:row>
      <xdr:rowOff>653143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8" y="1414861"/>
          <a:ext cx="5501882" cy="1450062"/>
        </a:xfrm>
        <a:prstGeom prst="rect">
          <a:avLst/>
        </a:prstGeom>
      </xdr:spPr>
    </xdr:pic>
    <xdr:clientData/>
  </xdr:twoCellAnchor>
  <xdr:twoCellAnchor editAs="oneCell">
    <xdr:from>
      <xdr:col>0</xdr:col>
      <xdr:colOff>244933</xdr:colOff>
      <xdr:row>29</xdr:row>
      <xdr:rowOff>23328</xdr:rowOff>
    </xdr:from>
    <xdr:to>
      <xdr:col>4</xdr:col>
      <xdr:colOff>348839</xdr:colOff>
      <xdr:row>29</xdr:row>
      <xdr:rowOff>1154664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33" y="8712461"/>
          <a:ext cx="4991873" cy="1131336"/>
        </a:xfrm>
        <a:prstGeom prst="rect">
          <a:avLst/>
        </a:prstGeom>
      </xdr:spPr>
    </xdr:pic>
    <xdr:clientData/>
  </xdr:twoCellAnchor>
  <xdr:oneCellAnchor>
    <xdr:from>
      <xdr:col>19</xdr:col>
      <xdr:colOff>232102</xdr:colOff>
      <xdr:row>32</xdr:row>
      <xdr:rowOff>754611</xdr:rowOff>
    </xdr:from>
    <xdr:ext cx="1811305" cy="1951265"/>
    <xdr:sp macro="" textlink="">
      <xdr:nvSpPr>
        <xdr:cNvPr id="6" name="UTurnArrow" descr="!!!" title="Новый продукт!!!"/>
        <xdr:cNvSpPr>
          <a:spLocks noEditPoints="1" noChangeArrowheads="1"/>
        </xdr:cNvSpPr>
      </xdr:nvSpPr>
      <xdr:spPr bwMode="auto">
        <a:xfrm>
          <a:off x="13644858" y="11869702"/>
          <a:ext cx="1811305" cy="1951265"/>
        </a:xfrm>
        <a:custGeom>
          <a:avLst/>
          <a:gdLst>
            <a:gd name="G0" fmla="+- 0 0 0"/>
            <a:gd name="G1" fmla="+- 5574 0 0"/>
            <a:gd name="G2" fmla="*/ 5574 1 2"/>
            <a:gd name="G3" fmla="*/ 9725 1 2"/>
            <a:gd name="G4" fmla="+- 10800 G3 G2"/>
            <a:gd name="G5" fmla="+- 10800 G3 0"/>
            <a:gd name="G6" fmla="+- G5 G2 0"/>
            <a:gd name="G7" fmla="*/ G6 1 2"/>
            <a:gd name="G8" fmla="+- 9725 0 0"/>
            <a:gd name="G9" fmla="+- 21600 0 5574"/>
            <a:gd name="G10" fmla="+- 21600 0 9725"/>
            <a:gd name="G11" fmla="min G10 8691"/>
            <a:gd name="G12" fmla="+- 8826 0 0"/>
            <a:gd name="G13" fmla="+- 14865 0 5975"/>
            <a:gd name="G14" fmla="+- 14865 0 0"/>
            <a:gd name="G15" fmla="*/ 5574 5842 6110"/>
            <a:gd name="G16" fmla="+- 8826 1350 0"/>
            <a:gd name="G17" fmla="+- 8310 0 G15"/>
            <a:gd name="G18" fmla="*/ G17 G7 8310"/>
            <a:gd name="G19" fmla="+- 5574 G18 0"/>
            <a:gd name="G20" fmla="+- G4 0 G18"/>
            <a:gd name="T0" fmla="*/ 9225 w 21600"/>
            <a:gd name="T1" fmla="*/ 0 h 21600"/>
            <a:gd name="T2" fmla="*/ 2787 w 21600"/>
            <a:gd name="T3" fmla="*/ 21600 h 21600"/>
            <a:gd name="T4" fmla="*/ 9725 w 21600"/>
            <a:gd name="T5" fmla="*/ 8826 h 21600"/>
            <a:gd name="T6" fmla="*/ 15663 w 21600"/>
            <a:gd name="T7" fmla="*/ 14865 h 21600"/>
            <a:gd name="T8" fmla="*/ 21600 w 21600"/>
            <a:gd name="T9" fmla="*/ 8826 h 21600"/>
            <a:gd name="T10" fmla="*/ 17694720 60000 65536"/>
            <a:gd name="T11" fmla="*/ 5898240 60000 65536"/>
            <a:gd name="T12" fmla="*/ 5898240 60000 65536"/>
            <a:gd name="T13" fmla="*/ 5898240 60000 65536"/>
            <a:gd name="T14" fmla="*/ 0 60000 65536"/>
            <a:gd name="T15" fmla="*/ 0 w 21600"/>
            <a:gd name="T16" fmla="*/ 8310 h 21600"/>
            <a:gd name="T17" fmla="*/ G1 w 21600"/>
            <a:gd name="T18" fmla="*/ 21600 h 2160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1600" h="21600">
              <a:moveTo>
                <a:pt x="15663" y="14865"/>
              </a:moveTo>
              <a:lnTo>
                <a:pt x="21600" y="8826"/>
              </a:lnTo>
              <a:lnTo>
                <a:pt x="18450" y="8826"/>
              </a:lnTo>
              <a:lnTo>
                <a:pt x="18450" y="8310"/>
              </a:lnTo>
              <a:cubicBezTo>
                <a:pt x="18450" y="3721"/>
                <a:pt x="14320" y="0"/>
                <a:pt x="9225" y="0"/>
              </a:cubicBezTo>
              <a:cubicBezTo>
                <a:pt x="4130" y="0"/>
                <a:pt x="0" y="3799"/>
                <a:pt x="0" y="8485"/>
              </a:cubicBezTo>
              <a:lnTo>
                <a:pt x="0" y="21600"/>
              </a:lnTo>
              <a:lnTo>
                <a:pt x="5574" y="21600"/>
              </a:lnTo>
              <a:lnTo>
                <a:pt x="5574" y="8310"/>
              </a:lnTo>
              <a:cubicBezTo>
                <a:pt x="5574" y="6664"/>
                <a:pt x="7055" y="5330"/>
                <a:pt x="8882" y="5330"/>
              </a:cubicBezTo>
              <a:lnTo>
                <a:pt x="9568" y="5330"/>
              </a:lnTo>
              <a:cubicBezTo>
                <a:pt x="11395" y="5330"/>
                <a:pt x="12876" y="6664"/>
                <a:pt x="12876" y="8310"/>
              </a:cubicBezTo>
              <a:lnTo>
                <a:pt x="12876" y="8826"/>
              </a:lnTo>
              <a:lnTo>
                <a:pt x="9725" y="8826"/>
              </a:lnTo>
              <a:close/>
            </a:path>
          </a:pathLst>
        </a:cu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scene3d>
          <a:camera prst="orthographicFront">
            <a:rot lat="0" lon="8400000" rev="18300000"/>
          </a:camera>
          <a:lightRig rig="threePt" dir="t"/>
        </a:scene3d>
      </xdr:spPr>
    </xdr:sp>
    <xdr:clientData/>
  </xdr:oneCellAnchor>
  <xdr:oneCellAnchor>
    <xdr:from>
      <xdr:col>18</xdr:col>
      <xdr:colOff>596581</xdr:colOff>
      <xdr:row>41</xdr:row>
      <xdr:rowOff>330651</xdr:rowOff>
    </xdr:from>
    <xdr:ext cx="1811305" cy="1951265"/>
    <xdr:sp macro="" textlink="">
      <xdr:nvSpPr>
        <xdr:cNvPr id="7" name="UTurnArrow" descr="!!!" title="Новый продукт!!!"/>
        <xdr:cNvSpPr>
          <a:spLocks noEditPoints="1" noChangeArrowheads="1"/>
        </xdr:cNvSpPr>
      </xdr:nvSpPr>
      <xdr:spPr bwMode="auto">
        <a:xfrm>
          <a:off x="13461162" y="15877784"/>
          <a:ext cx="1811305" cy="1951265"/>
        </a:xfrm>
        <a:custGeom>
          <a:avLst/>
          <a:gdLst>
            <a:gd name="G0" fmla="+- 0 0 0"/>
            <a:gd name="G1" fmla="+- 5574 0 0"/>
            <a:gd name="G2" fmla="*/ 5574 1 2"/>
            <a:gd name="G3" fmla="*/ 9725 1 2"/>
            <a:gd name="G4" fmla="+- 10800 G3 G2"/>
            <a:gd name="G5" fmla="+- 10800 G3 0"/>
            <a:gd name="G6" fmla="+- G5 G2 0"/>
            <a:gd name="G7" fmla="*/ G6 1 2"/>
            <a:gd name="G8" fmla="+- 9725 0 0"/>
            <a:gd name="G9" fmla="+- 21600 0 5574"/>
            <a:gd name="G10" fmla="+- 21600 0 9725"/>
            <a:gd name="G11" fmla="min G10 8691"/>
            <a:gd name="G12" fmla="+- 8826 0 0"/>
            <a:gd name="G13" fmla="+- 14865 0 5975"/>
            <a:gd name="G14" fmla="+- 14865 0 0"/>
            <a:gd name="G15" fmla="*/ 5574 5842 6110"/>
            <a:gd name="G16" fmla="+- 8826 1350 0"/>
            <a:gd name="G17" fmla="+- 8310 0 G15"/>
            <a:gd name="G18" fmla="*/ G17 G7 8310"/>
            <a:gd name="G19" fmla="+- 5574 G18 0"/>
            <a:gd name="G20" fmla="+- G4 0 G18"/>
            <a:gd name="T0" fmla="*/ 9225 w 21600"/>
            <a:gd name="T1" fmla="*/ 0 h 21600"/>
            <a:gd name="T2" fmla="*/ 2787 w 21600"/>
            <a:gd name="T3" fmla="*/ 21600 h 21600"/>
            <a:gd name="T4" fmla="*/ 9725 w 21600"/>
            <a:gd name="T5" fmla="*/ 8826 h 21600"/>
            <a:gd name="T6" fmla="*/ 15663 w 21600"/>
            <a:gd name="T7" fmla="*/ 14865 h 21600"/>
            <a:gd name="T8" fmla="*/ 21600 w 21600"/>
            <a:gd name="T9" fmla="*/ 8826 h 21600"/>
            <a:gd name="T10" fmla="*/ 17694720 60000 65536"/>
            <a:gd name="T11" fmla="*/ 5898240 60000 65536"/>
            <a:gd name="T12" fmla="*/ 5898240 60000 65536"/>
            <a:gd name="T13" fmla="*/ 5898240 60000 65536"/>
            <a:gd name="T14" fmla="*/ 0 60000 65536"/>
            <a:gd name="T15" fmla="*/ 0 w 21600"/>
            <a:gd name="T16" fmla="*/ 8310 h 21600"/>
            <a:gd name="T17" fmla="*/ G1 w 21600"/>
            <a:gd name="T18" fmla="*/ 21600 h 2160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1600" h="21600">
              <a:moveTo>
                <a:pt x="15663" y="14865"/>
              </a:moveTo>
              <a:lnTo>
                <a:pt x="21600" y="8826"/>
              </a:lnTo>
              <a:lnTo>
                <a:pt x="18450" y="8826"/>
              </a:lnTo>
              <a:lnTo>
                <a:pt x="18450" y="8310"/>
              </a:lnTo>
              <a:cubicBezTo>
                <a:pt x="18450" y="3721"/>
                <a:pt x="14320" y="0"/>
                <a:pt x="9225" y="0"/>
              </a:cubicBezTo>
              <a:cubicBezTo>
                <a:pt x="4130" y="0"/>
                <a:pt x="0" y="3799"/>
                <a:pt x="0" y="8485"/>
              </a:cubicBezTo>
              <a:lnTo>
                <a:pt x="0" y="21600"/>
              </a:lnTo>
              <a:lnTo>
                <a:pt x="5574" y="21600"/>
              </a:lnTo>
              <a:lnTo>
                <a:pt x="5574" y="8310"/>
              </a:lnTo>
              <a:cubicBezTo>
                <a:pt x="5574" y="6664"/>
                <a:pt x="7055" y="5330"/>
                <a:pt x="8882" y="5330"/>
              </a:cubicBezTo>
              <a:lnTo>
                <a:pt x="9568" y="5330"/>
              </a:lnTo>
              <a:cubicBezTo>
                <a:pt x="11395" y="5330"/>
                <a:pt x="12876" y="6664"/>
                <a:pt x="12876" y="8310"/>
              </a:cubicBezTo>
              <a:lnTo>
                <a:pt x="12876" y="8826"/>
              </a:lnTo>
              <a:lnTo>
                <a:pt x="9725" y="8826"/>
              </a:lnTo>
              <a:close/>
            </a:path>
          </a:pathLst>
        </a:cu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scene3d>
          <a:camera prst="orthographicFront">
            <a:rot lat="0" lon="8400000" rev="18300000"/>
          </a:camera>
          <a:lightRig rig="threePt" dir="t"/>
        </a:scene3d>
      </xdr:spPr>
    </xdr:sp>
    <xdr:clientData/>
  </xdr:oneCellAnchor>
  <xdr:twoCellAnchor editAs="oneCell">
    <xdr:from>
      <xdr:col>1</xdr:col>
      <xdr:colOff>1177990</xdr:colOff>
      <xdr:row>32</xdr:row>
      <xdr:rowOff>9770</xdr:rowOff>
    </xdr:from>
    <xdr:to>
      <xdr:col>1</xdr:col>
      <xdr:colOff>3382347</xdr:colOff>
      <xdr:row>32</xdr:row>
      <xdr:rowOff>1212981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04561" y="11124861"/>
          <a:ext cx="2204357" cy="1203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edr2012.ru/shop/kedrominka-200/" TargetMode="External"/><Relationship Id="rId2" Type="http://schemas.openxmlformats.org/officeDocument/2006/relationships/hyperlink" Target="https://kedr2012.ru/shop/kedromin-50/" TargetMode="External"/><Relationship Id="rId1" Type="http://schemas.openxmlformats.org/officeDocument/2006/relationships/hyperlink" Target="https://kedr2012.ru/shop/kedromin-200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kedr2012.ru/shop/kedrominka-20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abSelected="1" zoomScale="70" zoomScaleNormal="70" workbookViewId="0">
      <pane xSplit="19" ySplit="5" topLeftCell="T6" activePane="bottomRight" state="frozen"/>
      <selection pane="topRight" activeCell="T1" sqref="T1"/>
      <selection pane="bottomLeft" activeCell="A6" sqref="A6"/>
      <selection pane="bottomRight" activeCell="F55" sqref="F55:G56"/>
    </sheetView>
  </sheetViews>
  <sheetFormatPr defaultRowHeight="14.8" x14ac:dyDescent="0.3"/>
  <cols>
    <col min="1" max="1" width="4.44140625" style="1" customWidth="1"/>
    <col min="2" max="2" width="46.33203125" style="1" customWidth="1"/>
    <col min="3" max="3" width="8" style="1" customWidth="1"/>
    <col min="4" max="4" width="7.77734375" style="1" customWidth="1"/>
    <col min="5" max="5" width="9.44140625" style="1" customWidth="1"/>
    <col min="6" max="6" width="7.88671875" style="1" customWidth="1"/>
    <col min="7" max="7" width="5.21875" style="1" customWidth="1"/>
    <col min="8" max="8" width="8.5546875" style="1" customWidth="1"/>
    <col min="9" max="9" width="5.77734375" style="1" customWidth="1"/>
    <col min="10" max="10" width="6.5546875" style="1" customWidth="1"/>
    <col min="11" max="11" width="7.44140625" style="1" customWidth="1"/>
    <col min="12" max="12" width="8.5546875" style="1" customWidth="1"/>
    <col min="13" max="13" width="6.77734375" style="1" customWidth="1"/>
    <col min="14" max="14" width="7.88671875" style="1" customWidth="1"/>
    <col min="15" max="15" width="6.77734375" style="1" customWidth="1"/>
    <col min="16" max="16" width="9.44140625" style="1" customWidth="1"/>
    <col min="17" max="17" width="10.77734375" style="1" customWidth="1"/>
    <col min="18" max="18" width="9.33203125" style="1" customWidth="1"/>
    <col min="19" max="19" width="8.21875" style="2" customWidth="1"/>
  </cols>
  <sheetData>
    <row r="1" spans="1:19" ht="24.45" customHeight="1" thickBot="1" x14ac:dyDescent="0.5">
      <c r="A1" s="143" t="s">
        <v>0</v>
      </c>
      <c r="B1" s="143"/>
      <c r="C1" s="143"/>
      <c r="D1" s="143"/>
      <c r="E1" s="144"/>
      <c r="F1" s="141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3"/>
    </row>
    <row r="2" spans="1:19" ht="16.75" customHeight="1" thickBot="1" x14ac:dyDescent="0.35">
      <c r="A2" s="103" t="s">
        <v>1</v>
      </c>
      <c r="B2" s="104" t="s">
        <v>2</v>
      </c>
      <c r="C2" s="100" t="s">
        <v>33</v>
      </c>
      <c r="D2" s="104" t="s">
        <v>3</v>
      </c>
      <c r="E2" s="105" t="s">
        <v>35</v>
      </c>
      <c r="F2" s="108" t="s">
        <v>4</v>
      </c>
      <c r="G2" s="109"/>
      <c r="H2" s="110" t="s">
        <v>18</v>
      </c>
      <c r="I2" s="111"/>
      <c r="J2" s="110" t="s">
        <v>19</v>
      </c>
      <c r="K2" s="111"/>
      <c r="L2" s="112" t="s">
        <v>20</v>
      </c>
      <c r="M2" s="112"/>
      <c r="N2" s="110" t="s">
        <v>21</v>
      </c>
      <c r="O2" s="113"/>
      <c r="P2" s="78" t="s">
        <v>5</v>
      </c>
      <c r="Q2" s="78"/>
      <c r="R2" s="79"/>
      <c r="S2" s="90" t="s">
        <v>6</v>
      </c>
    </row>
    <row r="3" spans="1:19" ht="32.299999999999997" customHeight="1" thickBot="1" x14ac:dyDescent="0.35">
      <c r="A3" s="103"/>
      <c r="B3" s="104"/>
      <c r="C3" s="101"/>
      <c r="D3" s="104"/>
      <c r="E3" s="106"/>
      <c r="F3" s="84" t="s">
        <v>7</v>
      </c>
      <c r="G3" s="85"/>
      <c r="H3" s="127" t="s">
        <v>14</v>
      </c>
      <c r="I3" s="128"/>
      <c r="J3" s="127" t="s">
        <v>17</v>
      </c>
      <c r="K3" s="128"/>
      <c r="L3" s="127" t="s">
        <v>17</v>
      </c>
      <c r="M3" s="128"/>
      <c r="N3" s="127" t="s">
        <v>17</v>
      </c>
      <c r="O3" s="129"/>
      <c r="P3" s="80"/>
      <c r="Q3" s="80"/>
      <c r="R3" s="81"/>
      <c r="S3" s="91"/>
    </row>
    <row r="4" spans="1:19" ht="16.100000000000001" customHeight="1" x14ac:dyDescent="0.3">
      <c r="A4" s="103"/>
      <c r="B4" s="104"/>
      <c r="C4" s="101"/>
      <c r="D4" s="104"/>
      <c r="E4" s="106"/>
      <c r="F4" s="86">
        <f>SUM(S8*F8,F10*S10,F12*S12,F14*S14,S16*F16,S18*F18,F20*S20,S22*F22,F24*S24,S26*F26,F28*S28,170*S31,F34*S34,F36*S36,F38*S38,F40*S40,F43*S43,F45*S45,F47*S47,F49*S49,F51*S51,F53*S53,F55*S55,F57*S57)</f>
        <v>0</v>
      </c>
      <c r="G4" s="87"/>
      <c r="H4" s="123">
        <f>SUM(S8*H8,H10*S10,H12*S12,H14*S14,S16*H16,S18*H18,H20*S20,S22*H22,H24*S24,S26*H26,H28*S28,H31*S31,H34*S34,H36*S36,H38*S38,H40*S40,H43*S43,H45*S45,H47*S47,H49*S49,H51*S51,H53*S53,H55*S55,H57*S57)</f>
        <v>0</v>
      </c>
      <c r="I4" s="124"/>
      <c r="J4" s="123">
        <f>SUM(S8*J8,J10*S10,J12*S12,J14*S14,S16*J16,S18*J18,J20*S20,S22*J22,J24*S24,S26*J26,J28*S28,170*S31,J34*S34,J36*S36,J38*S38,J40*S40,J43*S43,J45*S45,J47*S47,J49*S49,J51*S51,J53*S53,J55*S55,J57*S57)</f>
        <v>0</v>
      </c>
      <c r="K4" s="124"/>
      <c r="L4" s="123">
        <f>SUM(S8*L8,L10*S10,L12*S12,L14*S14,S16*L16,S18*L18,L20*S20,S22*L22,L24*S24,S26*L26,L28*S28,170*S31,L34*S34,L36*S36,L38*S38,L40*S40,L43*S43,L45*S45,L47*S47,L49*S49,L51*S51,L53*S53,L55*S55,L57*S57)</f>
        <v>0</v>
      </c>
      <c r="M4" s="124"/>
      <c r="N4" s="123">
        <f>SUM(S8*N8,N10*S10,N12*S12,N14*S14,S16*N16,S18*N18,N20*S20,S22*N22,N24*S24,S26*N26,N28*S28,170*S31,N34*S34,N36*S36,N38*S38,N40*S40,N43*S43,N45*S45,N47*S47,N49*S49,N51*S51,N53*S53,N55*S55,N57*S57)</f>
        <v>0</v>
      </c>
      <c r="O4" s="124"/>
      <c r="P4" s="80"/>
      <c r="Q4" s="80"/>
      <c r="R4" s="81"/>
      <c r="S4" s="91"/>
    </row>
    <row r="5" spans="1:19" ht="20.6" customHeight="1" thickBot="1" x14ac:dyDescent="0.35">
      <c r="A5" s="103"/>
      <c r="B5" s="104"/>
      <c r="C5" s="102"/>
      <c r="D5" s="104"/>
      <c r="E5" s="107"/>
      <c r="F5" s="88"/>
      <c r="G5" s="89"/>
      <c r="H5" s="125"/>
      <c r="I5" s="126"/>
      <c r="J5" s="125"/>
      <c r="K5" s="126"/>
      <c r="L5" s="125"/>
      <c r="M5" s="126"/>
      <c r="N5" s="125"/>
      <c r="O5" s="126"/>
      <c r="P5" s="82"/>
      <c r="Q5" s="82"/>
      <c r="R5" s="83"/>
      <c r="S5" s="92"/>
    </row>
    <row r="6" spans="1:19" ht="63" customHeight="1" thickBot="1" x14ac:dyDescent="0.35">
      <c r="A6" s="114"/>
      <c r="B6" s="115"/>
      <c r="C6" s="115"/>
      <c r="D6" s="115"/>
      <c r="E6" s="116"/>
      <c r="F6" s="39" t="s">
        <v>29</v>
      </c>
      <c r="G6" s="40"/>
      <c r="H6" s="119" t="s">
        <v>25</v>
      </c>
      <c r="I6" s="120"/>
      <c r="J6" s="93" t="s">
        <v>22</v>
      </c>
      <c r="K6" s="94"/>
      <c r="L6" s="96" t="s">
        <v>23</v>
      </c>
      <c r="M6" s="97"/>
      <c r="N6" s="98" t="s">
        <v>24</v>
      </c>
      <c r="O6" s="99"/>
      <c r="P6" s="145" t="s">
        <v>11</v>
      </c>
      <c r="Q6" s="146"/>
      <c r="R6" s="146"/>
      <c r="S6" s="147"/>
    </row>
    <row r="7" spans="1:19" ht="53.4" customHeight="1" thickBot="1" x14ac:dyDescent="0.35">
      <c r="A7" s="114"/>
      <c r="B7" s="115"/>
      <c r="C7" s="115"/>
      <c r="D7" s="115"/>
      <c r="E7" s="116"/>
      <c r="F7" s="117"/>
      <c r="G7" s="118"/>
      <c r="H7" s="121"/>
      <c r="I7" s="122"/>
      <c r="J7" s="149" t="s">
        <v>15</v>
      </c>
      <c r="K7" s="150"/>
      <c r="L7" s="150"/>
      <c r="M7" s="150"/>
      <c r="N7" s="150"/>
      <c r="O7" s="151"/>
      <c r="P7" s="138"/>
      <c r="Q7" s="139"/>
      <c r="R7" s="139"/>
      <c r="S7" s="148"/>
    </row>
    <row r="8" spans="1:19" ht="21.9" customHeight="1" thickBot="1" x14ac:dyDescent="0.35">
      <c r="A8" s="30">
        <v>1</v>
      </c>
      <c r="B8" s="69" t="s">
        <v>40</v>
      </c>
      <c r="C8" s="51" t="s">
        <v>34</v>
      </c>
      <c r="D8" s="35" t="s">
        <v>9</v>
      </c>
      <c r="E8" s="35" t="s">
        <v>8</v>
      </c>
      <c r="F8" s="130">
        <v>1290</v>
      </c>
      <c r="G8" s="130"/>
      <c r="H8" s="55">
        <v>780</v>
      </c>
      <c r="I8" s="22"/>
      <c r="J8" s="55">
        <v>730</v>
      </c>
      <c r="K8" s="22"/>
      <c r="L8" s="58">
        <v>680</v>
      </c>
      <c r="M8" s="59"/>
      <c r="N8" s="58">
        <v>650</v>
      </c>
      <c r="O8" s="59"/>
      <c r="P8" s="138" t="s">
        <v>13</v>
      </c>
      <c r="Q8" s="139"/>
      <c r="R8" s="140"/>
      <c r="S8" s="19">
        <f t="shared" ref="S8" si="0">SUM(P9:R9)</f>
        <v>0</v>
      </c>
    </row>
    <row r="9" spans="1:19" ht="21.25" customHeight="1" thickBot="1" x14ac:dyDescent="0.35">
      <c r="A9" s="30"/>
      <c r="B9" s="69"/>
      <c r="C9" s="52"/>
      <c r="D9" s="35"/>
      <c r="E9" s="35"/>
      <c r="F9" s="37"/>
      <c r="G9" s="37"/>
      <c r="H9" s="77"/>
      <c r="I9" s="24"/>
      <c r="J9" s="77"/>
      <c r="K9" s="24"/>
      <c r="L9" s="70"/>
      <c r="M9" s="71"/>
      <c r="N9" s="70"/>
      <c r="O9" s="71"/>
      <c r="P9" s="27">
        <v>0</v>
      </c>
      <c r="Q9" s="28"/>
      <c r="R9" s="29"/>
      <c r="S9" s="20"/>
    </row>
    <row r="10" spans="1:19" ht="21.9" customHeight="1" thickBot="1" x14ac:dyDescent="0.35">
      <c r="A10" s="30">
        <v>2</v>
      </c>
      <c r="B10" s="69" t="s">
        <v>40</v>
      </c>
      <c r="C10" s="51" t="s">
        <v>34</v>
      </c>
      <c r="D10" s="35" t="s">
        <v>10</v>
      </c>
      <c r="E10" s="35" t="s">
        <v>8</v>
      </c>
      <c r="F10" s="130">
        <v>990</v>
      </c>
      <c r="G10" s="130"/>
      <c r="H10" s="21">
        <v>600</v>
      </c>
      <c r="I10" s="22"/>
      <c r="J10" s="21">
        <v>550</v>
      </c>
      <c r="K10" s="22"/>
      <c r="L10" s="21">
        <v>520</v>
      </c>
      <c r="M10" s="22"/>
      <c r="N10" s="21">
        <v>490</v>
      </c>
      <c r="O10" s="22"/>
      <c r="P10" s="138" t="s">
        <v>47</v>
      </c>
      <c r="Q10" s="139"/>
      <c r="R10" s="140"/>
      <c r="S10" s="19">
        <f>SUM(P11:R11)</f>
        <v>0</v>
      </c>
    </row>
    <row r="11" spans="1:19" ht="21.25" customHeight="1" thickBot="1" x14ac:dyDescent="0.35">
      <c r="A11" s="30"/>
      <c r="B11" s="69"/>
      <c r="C11" s="52"/>
      <c r="D11" s="35"/>
      <c r="E11" s="35"/>
      <c r="F11" s="37"/>
      <c r="G11" s="37"/>
      <c r="H11" s="23"/>
      <c r="I11" s="24"/>
      <c r="J11" s="23"/>
      <c r="K11" s="24"/>
      <c r="L11" s="23"/>
      <c r="M11" s="24"/>
      <c r="N11" s="23"/>
      <c r="O11" s="24"/>
      <c r="P11" s="27">
        <v>0</v>
      </c>
      <c r="Q11" s="28"/>
      <c r="R11" s="29"/>
      <c r="S11" s="20"/>
    </row>
    <row r="12" spans="1:19" ht="21.25" customHeight="1" thickBot="1" x14ac:dyDescent="0.35">
      <c r="A12" s="30">
        <v>3</v>
      </c>
      <c r="B12" s="131" t="s">
        <v>44</v>
      </c>
      <c r="C12" s="51" t="s">
        <v>34</v>
      </c>
      <c r="D12" s="35" t="s">
        <v>9</v>
      </c>
      <c r="E12" s="35" t="s">
        <v>8</v>
      </c>
      <c r="F12" s="130">
        <v>890</v>
      </c>
      <c r="G12" s="130"/>
      <c r="H12" s="55">
        <v>580</v>
      </c>
      <c r="I12" s="22"/>
      <c r="J12" s="58">
        <v>540</v>
      </c>
      <c r="K12" s="59"/>
      <c r="L12" s="58">
        <v>500</v>
      </c>
      <c r="M12" s="59"/>
      <c r="N12" s="58">
        <v>450</v>
      </c>
      <c r="O12" s="59"/>
      <c r="P12" s="138" t="s">
        <v>45</v>
      </c>
      <c r="Q12" s="139"/>
      <c r="R12" s="140"/>
      <c r="S12" s="19">
        <f t="shared" ref="S12" si="1">SUM(P13:R13)</f>
        <v>0</v>
      </c>
    </row>
    <row r="13" spans="1:19" ht="21.25" customHeight="1" thickBot="1" x14ac:dyDescent="0.35">
      <c r="A13" s="30"/>
      <c r="B13" s="131"/>
      <c r="C13" s="52"/>
      <c r="D13" s="35"/>
      <c r="E13" s="35"/>
      <c r="F13" s="37"/>
      <c r="G13" s="37"/>
      <c r="H13" s="77"/>
      <c r="I13" s="24"/>
      <c r="J13" s="70"/>
      <c r="K13" s="71"/>
      <c r="L13" s="70"/>
      <c r="M13" s="71"/>
      <c r="N13" s="70"/>
      <c r="O13" s="71"/>
      <c r="P13" s="27">
        <v>0</v>
      </c>
      <c r="Q13" s="28"/>
      <c r="R13" s="29"/>
      <c r="S13" s="20"/>
    </row>
    <row r="14" spans="1:19" ht="21.25" customHeight="1" thickBot="1" x14ac:dyDescent="0.35">
      <c r="A14" s="30">
        <v>4</v>
      </c>
      <c r="B14" s="131" t="s">
        <v>44</v>
      </c>
      <c r="C14" s="51" t="s">
        <v>34</v>
      </c>
      <c r="D14" s="35" t="s">
        <v>10</v>
      </c>
      <c r="E14" s="35" t="s">
        <v>8</v>
      </c>
      <c r="F14" s="130">
        <v>690</v>
      </c>
      <c r="G14" s="130"/>
      <c r="H14" s="55">
        <v>450</v>
      </c>
      <c r="I14" s="22"/>
      <c r="J14" s="58">
        <v>400</v>
      </c>
      <c r="K14" s="59"/>
      <c r="L14" s="58">
        <v>380</v>
      </c>
      <c r="M14" s="59"/>
      <c r="N14" s="58">
        <v>360</v>
      </c>
      <c r="O14" s="59"/>
      <c r="P14" s="138" t="s">
        <v>48</v>
      </c>
      <c r="Q14" s="139"/>
      <c r="R14" s="140"/>
      <c r="S14" s="19">
        <f t="shared" ref="S14:S16" si="2">SUM(P15:R15)</f>
        <v>0</v>
      </c>
    </row>
    <row r="15" spans="1:19" ht="21.25" customHeight="1" thickBot="1" x14ac:dyDescent="0.35">
      <c r="A15" s="30"/>
      <c r="B15" s="131"/>
      <c r="C15" s="52"/>
      <c r="D15" s="35"/>
      <c r="E15" s="35"/>
      <c r="F15" s="37"/>
      <c r="G15" s="37"/>
      <c r="H15" s="77"/>
      <c r="I15" s="24"/>
      <c r="J15" s="70"/>
      <c r="K15" s="71"/>
      <c r="L15" s="70"/>
      <c r="M15" s="71"/>
      <c r="N15" s="70"/>
      <c r="O15" s="71"/>
      <c r="P15" s="27">
        <v>0</v>
      </c>
      <c r="Q15" s="28"/>
      <c r="R15" s="29"/>
      <c r="S15" s="20"/>
    </row>
    <row r="16" spans="1:19" ht="19.3" customHeight="1" thickBot="1" x14ac:dyDescent="0.35">
      <c r="A16" s="30">
        <v>5</v>
      </c>
      <c r="B16" s="95" t="s">
        <v>39</v>
      </c>
      <c r="C16" s="51" t="s">
        <v>34</v>
      </c>
      <c r="D16" s="35" t="s">
        <v>9</v>
      </c>
      <c r="E16" s="35" t="s">
        <v>8</v>
      </c>
      <c r="F16" s="130">
        <v>1290</v>
      </c>
      <c r="G16" s="130"/>
      <c r="H16" s="55">
        <v>780</v>
      </c>
      <c r="I16" s="22"/>
      <c r="J16" s="55">
        <v>730</v>
      </c>
      <c r="K16" s="22"/>
      <c r="L16" s="58">
        <v>680</v>
      </c>
      <c r="M16" s="59"/>
      <c r="N16" s="58">
        <v>650</v>
      </c>
      <c r="O16" s="59"/>
      <c r="P16" s="132" t="s">
        <v>12</v>
      </c>
      <c r="Q16" s="133"/>
      <c r="R16" s="134"/>
      <c r="S16" s="19">
        <f t="shared" si="2"/>
        <v>0</v>
      </c>
    </row>
    <row r="17" spans="1:22" ht="20.6" customHeight="1" thickBot="1" x14ac:dyDescent="0.35">
      <c r="A17" s="30"/>
      <c r="B17" s="95"/>
      <c r="C17" s="52"/>
      <c r="D17" s="35"/>
      <c r="E17" s="35"/>
      <c r="F17" s="37"/>
      <c r="G17" s="37"/>
      <c r="H17" s="77"/>
      <c r="I17" s="24"/>
      <c r="J17" s="77"/>
      <c r="K17" s="24"/>
      <c r="L17" s="70"/>
      <c r="M17" s="71"/>
      <c r="N17" s="70"/>
      <c r="O17" s="71"/>
      <c r="P17" s="135">
        <v>0</v>
      </c>
      <c r="Q17" s="136"/>
      <c r="R17" s="137"/>
      <c r="S17" s="20"/>
    </row>
    <row r="18" spans="1:22" ht="23.15" customHeight="1" thickBot="1" x14ac:dyDescent="0.35">
      <c r="A18" s="30">
        <v>6</v>
      </c>
      <c r="B18" s="69" t="s">
        <v>38</v>
      </c>
      <c r="C18" s="51" t="s">
        <v>34</v>
      </c>
      <c r="D18" s="35" t="s">
        <v>9</v>
      </c>
      <c r="E18" s="35" t="s">
        <v>8</v>
      </c>
      <c r="F18" s="37">
        <v>1490</v>
      </c>
      <c r="G18" s="37"/>
      <c r="H18" s="55">
        <v>890</v>
      </c>
      <c r="I18" s="22"/>
      <c r="J18" s="55">
        <v>850</v>
      </c>
      <c r="K18" s="22"/>
      <c r="L18" s="55">
        <v>800</v>
      </c>
      <c r="M18" s="22"/>
      <c r="N18" s="55">
        <v>750</v>
      </c>
      <c r="O18" s="22"/>
      <c r="P18" s="25" t="s">
        <v>16</v>
      </c>
      <c r="Q18" s="26"/>
      <c r="R18" s="26"/>
      <c r="S18" s="19">
        <f>SUM(P19:R19)</f>
        <v>0</v>
      </c>
    </row>
    <row r="19" spans="1:22" ht="24.45" customHeight="1" thickBot="1" x14ac:dyDescent="0.35">
      <c r="A19" s="30"/>
      <c r="B19" s="69"/>
      <c r="C19" s="52"/>
      <c r="D19" s="35"/>
      <c r="E19" s="35"/>
      <c r="F19" s="37"/>
      <c r="G19" s="37"/>
      <c r="H19" s="77"/>
      <c r="I19" s="24"/>
      <c r="J19" s="77"/>
      <c r="K19" s="24"/>
      <c r="L19" s="77"/>
      <c r="M19" s="24"/>
      <c r="N19" s="77"/>
      <c r="O19" s="24"/>
      <c r="P19" s="27">
        <v>0</v>
      </c>
      <c r="Q19" s="28"/>
      <c r="R19" s="29"/>
      <c r="S19" s="20"/>
    </row>
    <row r="20" spans="1:22" ht="21.25" customHeight="1" thickBot="1" x14ac:dyDescent="0.35">
      <c r="A20" s="30">
        <v>7</v>
      </c>
      <c r="B20" s="69" t="s">
        <v>37</v>
      </c>
      <c r="C20" s="51" t="s">
        <v>34</v>
      </c>
      <c r="D20" s="35" t="s">
        <v>10</v>
      </c>
      <c r="E20" s="35" t="s">
        <v>8</v>
      </c>
      <c r="F20" s="37">
        <v>1140</v>
      </c>
      <c r="G20" s="37"/>
      <c r="H20" s="56">
        <v>690</v>
      </c>
      <c r="I20" s="57"/>
      <c r="J20" s="56">
        <v>650</v>
      </c>
      <c r="K20" s="57"/>
      <c r="L20" s="21">
        <v>620</v>
      </c>
      <c r="M20" s="22"/>
      <c r="N20" s="21">
        <v>590</v>
      </c>
      <c r="O20" s="22"/>
      <c r="P20" s="25" t="s">
        <v>26</v>
      </c>
      <c r="Q20" s="26"/>
      <c r="R20" s="26"/>
      <c r="S20" s="19">
        <f>SUM(P21:R21)</f>
        <v>0</v>
      </c>
    </row>
    <row r="21" spans="1:22" ht="21.9" customHeight="1" thickBot="1" x14ac:dyDescent="0.35">
      <c r="A21" s="30"/>
      <c r="B21" s="69"/>
      <c r="C21" s="52"/>
      <c r="D21" s="35"/>
      <c r="E21" s="35"/>
      <c r="F21" s="37"/>
      <c r="G21" s="37"/>
      <c r="H21" s="56"/>
      <c r="I21" s="57"/>
      <c r="J21" s="56"/>
      <c r="K21" s="57"/>
      <c r="L21" s="23"/>
      <c r="M21" s="24"/>
      <c r="N21" s="23"/>
      <c r="O21" s="24"/>
      <c r="P21" s="27">
        <v>0</v>
      </c>
      <c r="Q21" s="28"/>
      <c r="R21" s="29"/>
      <c r="S21" s="20"/>
    </row>
    <row r="22" spans="1:22" ht="16.75" customHeight="1" thickBot="1" x14ac:dyDescent="0.35">
      <c r="A22" s="30">
        <v>8</v>
      </c>
      <c r="B22" s="69" t="s">
        <v>41</v>
      </c>
      <c r="C22" s="51" t="s">
        <v>34</v>
      </c>
      <c r="D22" s="35" t="s">
        <v>9</v>
      </c>
      <c r="E22" s="35" t="s">
        <v>8</v>
      </c>
      <c r="F22" s="37">
        <v>450</v>
      </c>
      <c r="G22" s="37"/>
      <c r="H22" s="21">
        <v>300</v>
      </c>
      <c r="I22" s="22"/>
      <c r="J22" s="21">
        <v>270</v>
      </c>
      <c r="K22" s="22"/>
      <c r="L22" s="21">
        <v>250</v>
      </c>
      <c r="M22" s="22"/>
      <c r="N22" s="21">
        <v>240</v>
      </c>
      <c r="O22" s="22"/>
      <c r="P22" s="25" t="s">
        <v>28</v>
      </c>
      <c r="Q22" s="26"/>
      <c r="R22" s="26"/>
      <c r="S22" s="19">
        <f>SUM(P23:R23)</f>
        <v>0</v>
      </c>
    </row>
    <row r="23" spans="1:22" ht="22.5" customHeight="1" thickBot="1" x14ac:dyDescent="0.35">
      <c r="A23" s="30"/>
      <c r="B23" s="69"/>
      <c r="C23" s="52"/>
      <c r="D23" s="35"/>
      <c r="E23" s="35"/>
      <c r="F23" s="37"/>
      <c r="G23" s="37"/>
      <c r="H23" s="23"/>
      <c r="I23" s="24"/>
      <c r="J23" s="23"/>
      <c r="K23" s="24"/>
      <c r="L23" s="23"/>
      <c r="M23" s="24"/>
      <c r="N23" s="23"/>
      <c r="O23" s="24"/>
      <c r="P23" s="27">
        <v>0</v>
      </c>
      <c r="Q23" s="28"/>
      <c r="R23" s="29"/>
      <c r="S23" s="20"/>
    </row>
    <row r="24" spans="1:22" ht="16.75" customHeight="1" thickBot="1" x14ac:dyDescent="0.35">
      <c r="A24" s="30">
        <v>9</v>
      </c>
      <c r="B24" s="69" t="s">
        <v>41</v>
      </c>
      <c r="C24" s="51" t="s">
        <v>34</v>
      </c>
      <c r="D24" s="35" t="s">
        <v>10</v>
      </c>
      <c r="E24" s="35" t="s">
        <v>8</v>
      </c>
      <c r="F24" s="37">
        <v>350</v>
      </c>
      <c r="G24" s="37"/>
      <c r="H24" s="21">
        <v>240</v>
      </c>
      <c r="I24" s="22"/>
      <c r="J24" s="21">
        <v>210</v>
      </c>
      <c r="K24" s="22"/>
      <c r="L24" s="21">
        <v>190</v>
      </c>
      <c r="M24" s="22"/>
      <c r="N24" s="21">
        <v>175</v>
      </c>
      <c r="O24" s="22"/>
      <c r="P24" s="25" t="s">
        <v>49</v>
      </c>
      <c r="Q24" s="26"/>
      <c r="R24" s="26"/>
      <c r="S24" s="19">
        <f>SUM(P25:R25)</f>
        <v>0</v>
      </c>
    </row>
    <row r="25" spans="1:22" ht="22.5" customHeight="1" thickBot="1" x14ac:dyDescent="0.35">
      <c r="A25" s="30"/>
      <c r="B25" s="69"/>
      <c r="C25" s="52"/>
      <c r="D25" s="35"/>
      <c r="E25" s="35"/>
      <c r="F25" s="37"/>
      <c r="G25" s="37"/>
      <c r="H25" s="23"/>
      <c r="I25" s="24"/>
      <c r="J25" s="23"/>
      <c r="K25" s="24"/>
      <c r="L25" s="23"/>
      <c r="M25" s="24"/>
      <c r="N25" s="23"/>
      <c r="O25" s="24"/>
      <c r="P25" s="27">
        <v>0</v>
      </c>
      <c r="Q25" s="28"/>
      <c r="R25" s="29"/>
      <c r="S25" s="20"/>
    </row>
    <row r="26" spans="1:22" ht="16.75" customHeight="1" thickBot="1" x14ac:dyDescent="0.35">
      <c r="A26" s="30">
        <v>10</v>
      </c>
      <c r="B26" s="69" t="s">
        <v>42</v>
      </c>
      <c r="C26" s="51" t="s">
        <v>34</v>
      </c>
      <c r="D26" s="35" t="s">
        <v>10</v>
      </c>
      <c r="E26" s="35" t="s">
        <v>8</v>
      </c>
      <c r="F26" s="37">
        <v>890</v>
      </c>
      <c r="G26" s="37"/>
      <c r="H26" s="21">
        <v>600</v>
      </c>
      <c r="I26" s="22"/>
      <c r="J26" s="21">
        <v>550</v>
      </c>
      <c r="K26" s="22"/>
      <c r="L26" s="21">
        <v>500</v>
      </c>
      <c r="M26" s="22"/>
      <c r="N26" s="21">
        <v>480</v>
      </c>
      <c r="O26" s="22"/>
      <c r="P26" s="25" t="s">
        <v>27</v>
      </c>
      <c r="Q26" s="26"/>
      <c r="R26" s="26"/>
      <c r="S26" s="19">
        <f t="shared" ref="S26" si="3">SUM(P27:R27)</f>
        <v>0</v>
      </c>
    </row>
    <row r="27" spans="1:22" ht="21.9" customHeight="1" thickBot="1" x14ac:dyDescent="0.35">
      <c r="A27" s="30"/>
      <c r="B27" s="69"/>
      <c r="C27" s="52"/>
      <c r="D27" s="35"/>
      <c r="E27" s="35"/>
      <c r="F27" s="37"/>
      <c r="G27" s="37"/>
      <c r="H27" s="23"/>
      <c r="I27" s="24"/>
      <c r="J27" s="23"/>
      <c r="K27" s="24"/>
      <c r="L27" s="23"/>
      <c r="M27" s="24"/>
      <c r="N27" s="23"/>
      <c r="O27" s="24"/>
      <c r="P27" s="27">
        <v>0</v>
      </c>
      <c r="Q27" s="28"/>
      <c r="R27" s="29"/>
      <c r="S27" s="20"/>
    </row>
    <row r="28" spans="1:22" ht="16.75" customHeight="1" thickBot="1" x14ac:dyDescent="0.35">
      <c r="A28" s="30">
        <v>11</v>
      </c>
      <c r="B28" s="69" t="s">
        <v>43</v>
      </c>
      <c r="C28" s="51" t="s">
        <v>34</v>
      </c>
      <c r="D28" s="35" t="s">
        <v>10</v>
      </c>
      <c r="E28" s="35" t="s">
        <v>8</v>
      </c>
      <c r="F28" s="37">
        <v>790</v>
      </c>
      <c r="G28" s="37"/>
      <c r="H28" s="55">
        <v>540</v>
      </c>
      <c r="I28" s="22"/>
      <c r="J28" s="21">
        <v>500</v>
      </c>
      <c r="K28" s="22"/>
      <c r="L28" s="21">
        <v>480</v>
      </c>
      <c r="M28" s="22"/>
      <c r="N28" s="21">
        <v>450</v>
      </c>
      <c r="O28" s="22"/>
      <c r="P28" s="25" t="s">
        <v>30</v>
      </c>
      <c r="Q28" s="26"/>
      <c r="R28" s="26"/>
      <c r="S28" s="19">
        <f t="shared" ref="S28" si="4">SUM(P29:R29)</f>
        <v>0</v>
      </c>
    </row>
    <row r="29" spans="1:22" ht="21.9" customHeight="1" thickBot="1" x14ac:dyDescent="0.35">
      <c r="A29" s="30"/>
      <c r="B29" s="69"/>
      <c r="C29" s="52"/>
      <c r="D29" s="35"/>
      <c r="E29" s="35"/>
      <c r="F29" s="37"/>
      <c r="G29" s="37"/>
      <c r="H29" s="77"/>
      <c r="I29" s="24"/>
      <c r="J29" s="23"/>
      <c r="K29" s="24"/>
      <c r="L29" s="23"/>
      <c r="M29" s="24"/>
      <c r="N29" s="23"/>
      <c r="O29" s="24"/>
      <c r="P29" s="27">
        <v>0</v>
      </c>
      <c r="Q29" s="28"/>
      <c r="R29" s="29"/>
      <c r="S29" s="20"/>
    </row>
    <row r="30" spans="1:22" ht="91.95" customHeight="1" thickBot="1" x14ac:dyDescent="0.35">
      <c r="F30" s="39" t="s">
        <v>29</v>
      </c>
      <c r="G30" s="40"/>
      <c r="H30" s="41" t="s">
        <v>73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17"/>
      <c r="U30" s="17"/>
      <c r="V30" s="17"/>
    </row>
    <row r="31" spans="1:22" ht="48.25" customHeight="1" thickBot="1" x14ac:dyDescent="0.35">
      <c r="A31" s="30">
        <v>12</v>
      </c>
      <c r="B31" s="76" t="s">
        <v>46</v>
      </c>
      <c r="C31" s="51" t="s">
        <v>34</v>
      </c>
      <c r="D31" s="35" t="s">
        <v>31</v>
      </c>
      <c r="E31" s="35" t="s">
        <v>8</v>
      </c>
      <c r="F31" s="53">
        <v>175</v>
      </c>
      <c r="G31" s="53"/>
      <c r="H31" s="55">
        <v>110</v>
      </c>
      <c r="I31" s="22"/>
      <c r="J31" s="58">
        <v>100</v>
      </c>
      <c r="K31" s="59"/>
      <c r="L31" s="58">
        <v>95</v>
      </c>
      <c r="M31" s="59"/>
      <c r="N31" s="58">
        <v>90</v>
      </c>
      <c r="O31" s="59"/>
      <c r="P31" s="72" t="s">
        <v>32</v>
      </c>
      <c r="Q31" s="73"/>
      <c r="R31" s="73"/>
      <c r="S31" s="74">
        <f>SUM(P32:R32)</f>
        <v>0</v>
      </c>
      <c r="T31" s="17"/>
      <c r="U31" s="17"/>
      <c r="V31" s="17"/>
    </row>
    <row r="32" spans="1:22" ht="50.8" customHeight="1" thickBot="1" x14ac:dyDescent="0.35">
      <c r="A32" s="30"/>
      <c r="B32" s="76"/>
      <c r="C32" s="52"/>
      <c r="D32" s="35"/>
      <c r="E32" s="35"/>
      <c r="F32" s="53"/>
      <c r="G32" s="53"/>
      <c r="H32" s="77"/>
      <c r="I32" s="24"/>
      <c r="J32" s="70"/>
      <c r="K32" s="71"/>
      <c r="L32" s="70"/>
      <c r="M32" s="71"/>
      <c r="N32" s="70"/>
      <c r="O32" s="71"/>
      <c r="P32" s="27">
        <v>0</v>
      </c>
      <c r="Q32" s="28"/>
      <c r="R32" s="28"/>
      <c r="S32" s="75"/>
      <c r="T32" s="18"/>
      <c r="U32" s="18"/>
      <c r="V32" s="18"/>
    </row>
    <row r="33" spans="1:22" ht="102.9" customHeight="1" thickBot="1" x14ac:dyDescent="0.35">
      <c r="A33" s="67"/>
      <c r="B33" s="67"/>
      <c r="C33" s="67"/>
      <c r="D33" s="67"/>
      <c r="E33" s="68"/>
      <c r="F33" s="39" t="s">
        <v>29</v>
      </c>
      <c r="G33" s="40"/>
      <c r="H33" s="41" t="s">
        <v>72</v>
      </c>
      <c r="I33" s="42"/>
      <c r="J33" s="42"/>
      <c r="K33" s="42"/>
      <c r="L33" s="42"/>
      <c r="M33" s="42"/>
      <c r="N33" s="42"/>
      <c r="O33" s="42"/>
      <c r="P33" s="64"/>
      <c r="Q33" s="64"/>
      <c r="R33" s="64"/>
      <c r="S33" s="64"/>
      <c r="T33" s="17"/>
      <c r="U33" s="17"/>
      <c r="V33" s="17"/>
    </row>
    <row r="34" spans="1:22" ht="32.799999999999997" thickBot="1" x14ac:dyDescent="0.35">
      <c r="A34" s="30">
        <v>13</v>
      </c>
      <c r="B34" s="65" t="s">
        <v>56</v>
      </c>
      <c r="C34" s="51" t="s">
        <v>55</v>
      </c>
      <c r="D34" s="35" t="s">
        <v>57</v>
      </c>
      <c r="E34" s="35" t="s">
        <v>8</v>
      </c>
      <c r="F34" s="53">
        <v>99</v>
      </c>
      <c r="G34" s="53"/>
      <c r="H34" s="55">
        <v>69</v>
      </c>
      <c r="I34" s="22"/>
      <c r="J34" s="58">
        <v>65</v>
      </c>
      <c r="K34" s="59"/>
      <c r="L34" s="58">
        <v>60</v>
      </c>
      <c r="M34" s="59"/>
      <c r="N34" s="58">
        <v>55</v>
      </c>
      <c r="O34" s="62"/>
      <c r="P34" s="7" t="s">
        <v>62</v>
      </c>
      <c r="Q34" s="8" t="s">
        <v>63</v>
      </c>
      <c r="R34" s="4" t="s">
        <v>64</v>
      </c>
      <c r="S34" s="47">
        <f>SUM(P35:R35)</f>
        <v>0</v>
      </c>
      <c r="T34" s="17"/>
      <c r="U34" s="17"/>
      <c r="V34" s="17"/>
    </row>
    <row r="35" spans="1:22" ht="24.45" thickBot="1" x14ac:dyDescent="0.35">
      <c r="A35" s="49"/>
      <c r="B35" s="66"/>
      <c r="C35" s="52"/>
      <c r="D35" s="51"/>
      <c r="E35" s="51"/>
      <c r="F35" s="54"/>
      <c r="G35" s="54"/>
      <c r="H35" s="56"/>
      <c r="I35" s="57"/>
      <c r="J35" s="60"/>
      <c r="K35" s="61"/>
      <c r="L35" s="60"/>
      <c r="M35" s="61"/>
      <c r="N35" s="60"/>
      <c r="O35" s="63"/>
      <c r="P35" s="10">
        <v>0</v>
      </c>
      <c r="Q35" s="11">
        <v>0</v>
      </c>
      <c r="R35" s="12">
        <v>0</v>
      </c>
      <c r="S35" s="48"/>
      <c r="T35" s="17"/>
      <c r="U35" s="17"/>
      <c r="V35" s="17"/>
    </row>
    <row r="36" spans="1:22" ht="32.799999999999997" thickBot="1" x14ac:dyDescent="0.35">
      <c r="A36" s="30">
        <v>14</v>
      </c>
      <c r="B36" s="65" t="s">
        <v>56</v>
      </c>
      <c r="C36" s="51" t="s">
        <v>55</v>
      </c>
      <c r="D36" s="35" t="s">
        <v>57</v>
      </c>
      <c r="E36" s="35" t="s">
        <v>8</v>
      </c>
      <c r="F36" s="53">
        <v>99</v>
      </c>
      <c r="G36" s="53"/>
      <c r="H36" s="55">
        <v>69</v>
      </c>
      <c r="I36" s="22"/>
      <c r="J36" s="58">
        <v>65</v>
      </c>
      <c r="K36" s="59"/>
      <c r="L36" s="58">
        <v>60</v>
      </c>
      <c r="M36" s="59"/>
      <c r="N36" s="58">
        <v>55</v>
      </c>
      <c r="O36" s="62"/>
      <c r="P36" s="7" t="s">
        <v>66</v>
      </c>
      <c r="Q36" s="152" t="s">
        <v>65</v>
      </c>
      <c r="R36" s="153"/>
      <c r="S36" s="47">
        <f t="shared" ref="S36" si="5">SUM(P37:R37)</f>
        <v>0</v>
      </c>
      <c r="T36" s="17"/>
      <c r="U36" s="17"/>
      <c r="V36" s="17"/>
    </row>
    <row r="37" spans="1:22" ht="24.45" customHeight="1" thickBot="1" x14ac:dyDescent="0.35">
      <c r="A37" s="49"/>
      <c r="B37" s="66"/>
      <c r="C37" s="52"/>
      <c r="D37" s="51"/>
      <c r="E37" s="51"/>
      <c r="F37" s="54"/>
      <c r="G37" s="54"/>
      <c r="H37" s="56"/>
      <c r="I37" s="57"/>
      <c r="J37" s="60"/>
      <c r="K37" s="61"/>
      <c r="L37" s="60"/>
      <c r="M37" s="61"/>
      <c r="N37" s="60"/>
      <c r="O37" s="63"/>
      <c r="P37" s="13">
        <v>0</v>
      </c>
      <c r="Q37" s="154">
        <v>0</v>
      </c>
      <c r="R37" s="155"/>
      <c r="S37" s="48"/>
      <c r="T37" s="18"/>
      <c r="U37" s="18"/>
      <c r="V37" s="18"/>
    </row>
    <row r="38" spans="1:22" ht="48.9" thickBot="1" x14ac:dyDescent="0.35">
      <c r="A38" s="30">
        <v>15</v>
      </c>
      <c r="B38" s="50" t="s">
        <v>67</v>
      </c>
      <c r="C38" s="51" t="s">
        <v>55</v>
      </c>
      <c r="D38" s="35" t="s">
        <v>58</v>
      </c>
      <c r="E38" s="35" t="s">
        <v>8</v>
      </c>
      <c r="F38" s="53">
        <v>79</v>
      </c>
      <c r="G38" s="53"/>
      <c r="H38" s="55">
        <v>59</v>
      </c>
      <c r="I38" s="22"/>
      <c r="J38" s="58">
        <v>55</v>
      </c>
      <c r="K38" s="59"/>
      <c r="L38" s="58">
        <v>50</v>
      </c>
      <c r="M38" s="59"/>
      <c r="N38" s="58">
        <v>45</v>
      </c>
      <c r="O38" s="62"/>
      <c r="P38" s="9" t="s">
        <v>69</v>
      </c>
      <c r="Q38" s="5" t="s">
        <v>70</v>
      </c>
      <c r="R38" s="6" t="s">
        <v>71</v>
      </c>
      <c r="S38" s="47">
        <f t="shared" ref="S38" si="6">SUM(P39:R39)</f>
        <v>0</v>
      </c>
      <c r="T38" s="18"/>
      <c r="U38" s="18"/>
      <c r="V38" s="18"/>
    </row>
    <row r="39" spans="1:22" ht="24.45" customHeight="1" thickBot="1" x14ac:dyDescent="0.35">
      <c r="A39" s="49"/>
      <c r="B39" s="50"/>
      <c r="C39" s="52"/>
      <c r="D39" s="35"/>
      <c r="E39" s="35"/>
      <c r="F39" s="54"/>
      <c r="G39" s="54"/>
      <c r="H39" s="56"/>
      <c r="I39" s="57"/>
      <c r="J39" s="60"/>
      <c r="K39" s="61"/>
      <c r="L39" s="60"/>
      <c r="M39" s="61"/>
      <c r="N39" s="60"/>
      <c r="O39" s="63"/>
      <c r="P39" s="14">
        <v>0</v>
      </c>
      <c r="Q39" s="15">
        <v>0</v>
      </c>
      <c r="R39" s="16">
        <v>0</v>
      </c>
      <c r="S39" s="48"/>
      <c r="T39" s="18" t="s">
        <v>36</v>
      </c>
      <c r="U39" s="18"/>
      <c r="V39" s="18"/>
    </row>
    <row r="40" spans="1:22" ht="16.75" customHeight="1" thickBot="1" x14ac:dyDescent="0.35">
      <c r="A40" s="30">
        <v>16</v>
      </c>
      <c r="B40" s="65" t="s">
        <v>67</v>
      </c>
      <c r="C40" s="51" t="s">
        <v>55</v>
      </c>
      <c r="D40" s="35" t="s">
        <v>58</v>
      </c>
      <c r="E40" s="35" t="s">
        <v>8</v>
      </c>
      <c r="F40" s="53">
        <v>79</v>
      </c>
      <c r="G40" s="53"/>
      <c r="H40" s="55">
        <v>59</v>
      </c>
      <c r="I40" s="22"/>
      <c r="J40" s="58">
        <v>55</v>
      </c>
      <c r="K40" s="59"/>
      <c r="L40" s="58">
        <v>50</v>
      </c>
      <c r="M40" s="59"/>
      <c r="N40" s="58">
        <v>45</v>
      </c>
      <c r="O40" s="62"/>
      <c r="P40" s="156" t="s">
        <v>68</v>
      </c>
      <c r="Q40" s="157"/>
      <c r="R40" s="153"/>
      <c r="S40" s="47">
        <f t="shared" ref="S40" si="7">SUM(P41:R41)</f>
        <v>0</v>
      </c>
    </row>
    <row r="41" spans="1:22" ht="24.45" customHeight="1" thickBot="1" x14ac:dyDescent="0.35">
      <c r="A41" s="49"/>
      <c r="B41" s="65"/>
      <c r="C41" s="52"/>
      <c r="D41" s="35"/>
      <c r="E41" s="35"/>
      <c r="F41" s="54"/>
      <c r="G41" s="54"/>
      <c r="H41" s="56"/>
      <c r="I41" s="57"/>
      <c r="J41" s="60"/>
      <c r="K41" s="61"/>
      <c r="L41" s="60"/>
      <c r="M41" s="61"/>
      <c r="N41" s="60"/>
      <c r="O41" s="63"/>
      <c r="P41" s="158">
        <v>0</v>
      </c>
      <c r="Q41" s="159"/>
      <c r="R41" s="160"/>
      <c r="S41" s="48"/>
      <c r="T41" s="18"/>
      <c r="U41" s="18"/>
      <c r="V41" s="18"/>
    </row>
    <row r="42" spans="1:22" ht="33.450000000000003" customHeight="1" thickBot="1" x14ac:dyDescent="0.5">
      <c r="A42" s="44" t="s">
        <v>80</v>
      </c>
      <c r="B42" s="45"/>
      <c r="C42" s="45"/>
      <c r="D42" s="45"/>
      <c r="E42" s="46"/>
      <c r="F42" s="39" t="s">
        <v>29</v>
      </c>
      <c r="G42" s="40"/>
      <c r="H42" s="41" t="s">
        <v>81</v>
      </c>
      <c r="I42" s="42"/>
      <c r="J42" s="42"/>
      <c r="K42" s="42"/>
      <c r="L42" s="42"/>
      <c r="M42" s="42"/>
      <c r="N42" s="42"/>
      <c r="O42" s="42"/>
      <c r="P42" s="43"/>
      <c r="Q42" s="43"/>
      <c r="R42" s="43"/>
      <c r="S42" s="43"/>
    </row>
    <row r="43" spans="1:22" ht="16.75" customHeight="1" thickBot="1" x14ac:dyDescent="0.35">
      <c r="A43" s="30">
        <v>17</v>
      </c>
      <c r="B43" s="31" t="s">
        <v>50</v>
      </c>
      <c r="C43" s="33" t="s">
        <v>54</v>
      </c>
      <c r="D43" s="35" t="s">
        <v>59</v>
      </c>
      <c r="E43" s="36" t="s">
        <v>52</v>
      </c>
      <c r="F43" s="37">
        <v>200</v>
      </c>
      <c r="G43" s="37"/>
      <c r="H43" s="21">
        <v>140</v>
      </c>
      <c r="I43" s="22"/>
      <c r="J43" s="21">
        <v>135</v>
      </c>
      <c r="K43" s="22"/>
      <c r="L43" s="21">
        <v>130</v>
      </c>
      <c r="M43" s="22"/>
      <c r="N43" s="21">
        <v>120</v>
      </c>
      <c r="O43" s="22"/>
      <c r="P43" s="163">
        <v>0</v>
      </c>
      <c r="Q43" s="164"/>
      <c r="R43" s="165"/>
      <c r="S43" s="19">
        <f>P43</f>
        <v>0</v>
      </c>
      <c r="T43" s="18"/>
      <c r="U43" s="18"/>
      <c r="V43" s="18"/>
    </row>
    <row r="44" spans="1:22" ht="21.9" customHeight="1" thickBot="1" x14ac:dyDescent="0.35">
      <c r="A44" s="30"/>
      <c r="B44" s="32"/>
      <c r="C44" s="34"/>
      <c r="D44" s="35"/>
      <c r="E44" s="36"/>
      <c r="F44" s="37"/>
      <c r="G44" s="37"/>
      <c r="H44" s="23"/>
      <c r="I44" s="24"/>
      <c r="J44" s="23"/>
      <c r="K44" s="24"/>
      <c r="L44" s="23"/>
      <c r="M44" s="24"/>
      <c r="N44" s="23"/>
      <c r="O44" s="24"/>
      <c r="P44" s="166"/>
      <c r="Q44" s="167"/>
      <c r="R44" s="168"/>
      <c r="S44" s="20"/>
    </row>
    <row r="45" spans="1:22" ht="16.75" customHeight="1" thickBot="1" x14ac:dyDescent="0.35">
      <c r="A45" s="30">
        <v>18</v>
      </c>
      <c r="B45" s="38" t="s">
        <v>51</v>
      </c>
      <c r="C45" s="33" t="s">
        <v>54</v>
      </c>
      <c r="D45" s="35" t="s">
        <v>60</v>
      </c>
      <c r="E45" s="36" t="s">
        <v>52</v>
      </c>
      <c r="F45" s="37">
        <v>550</v>
      </c>
      <c r="G45" s="37"/>
      <c r="H45" s="21">
        <v>350</v>
      </c>
      <c r="I45" s="22"/>
      <c r="J45" s="21">
        <v>340</v>
      </c>
      <c r="K45" s="22"/>
      <c r="L45" s="21">
        <v>320</v>
      </c>
      <c r="M45" s="22"/>
      <c r="N45" s="21">
        <v>300</v>
      </c>
      <c r="O45" s="22"/>
      <c r="P45" s="163">
        <v>0</v>
      </c>
      <c r="Q45" s="164"/>
      <c r="R45" s="165"/>
      <c r="S45" s="19">
        <f>P45</f>
        <v>0</v>
      </c>
      <c r="T45" s="17"/>
      <c r="U45" s="17"/>
      <c r="V45" s="17"/>
    </row>
    <row r="46" spans="1:22" ht="21.9" customHeight="1" thickBot="1" x14ac:dyDescent="0.35">
      <c r="A46" s="30"/>
      <c r="B46" s="32"/>
      <c r="C46" s="34"/>
      <c r="D46" s="35"/>
      <c r="E46" s="36"/>
      <c r="F46" s="37"/>
      <c r="G46" s="37"/>
      <c r="H46" s="23"/>
      <c r="I46" s="24"/>
      <c r="J46" s="23"/>
      <c r="K46" s="24"/>
      <c r="L46" s="23"/>
      <c r="M46" s="24"/>
      <c r="N46" s="23"/>
      <c r="O46" s="24"/>
      <c r="P46" s="166"/>
      <c r="Q46" s="167"/>
      <c r="R46" s="168"/>
      <c r="S46" s="20"/>
      <c r="T46" s="17"/>
      <c r="U46" s="17"/>
      <c r="V46" s="17"/>
    </row>
    <row r="47" spans="1:22" ht="16.75" customHeight="1" thickBot="1" x14ac:dyDescent="0.35">
      <c r="A47" s="30">
        <v>19</v>
      </c>
      <c r="B47" s="31" t="s">
        <v>74</v>
      </c>
      <c r="C47" s="33" t="s">
        <v>54</v>
      </c>
      <c r="D47" s="35" t="s">
        <v>75</v>
      </c>
      <c r="E47" s="36" t="s">
        <v>79</v>
      </c>
      <c r="F47" s="37">
        <v>850</v>
      </c>
      <c r="G47" s="37"/>
      <c r="H47" s="21">
        <v>580</v>
      </c>
      <c r="I47" s="22"/>
      <c r="J47" s="21">
        <v>540</v>
      </c>
      <c r="K47" s="22"/>
      <c r="L47" s="21">
        <v>520</v>
      </c>
      <c r="M47" s="22"/>
      <c r="N47" s="21">
        <v>490</v>
      </c>
      <c r="O47" s="22"/>
      <c r="P47" s="163">
        <v>0</v>
      </c>
      <c r="Q47" s="164"/>
      <c r="R47" s="165"/>
      <c r="S47" s="19">
        <f>P47</f>
        <v>0</v>
      </c>
      <c r="T47" s="18"/>
      <c r="U47" s="18"/>
      <c r="V47" s="18"/>
    </row>
    <row r="48" spans="1:22" ht="21.9" customHeight="1" thickBot="1" x14ac:dyDescent="0.35">
      <c r="A48" s="30"/>
      <c r="B48" s="32"/>
      <c r="C48" s="34"/>
      <c r="D48" s="35"/>
      <c r="E48" s="36"/>
      <c r="F48" s="37"/>
      <c r="G48" s="37"/>
      <c r="H48" s="23"/>
      <c r="I48" s="24"/>
      <c r="J48" s="23"/>
      <c r="K48" s="24"/>
      <c r="L48" s="23"/>
      <c r="M48" s="24"/>
      <c r="N48" s="23"/>
      <c r="O48" s="24"/>
      <c r="P48" s="166"/>
      <c r="Q48" s="167"/>
      <c r="R48" s="168"/>
      <c r="S48" s="20"/>
    </row>
    <row r="49" spans="1:22" ht="16.75" customHeight="1" thickBot="1" x14ac:dyDescent="0.35">
      <c r="A49" s="30">
        <v>20</v>
      </c>
      <c r="B49" s="31" t="s">
        <v>53</v>
      </c>
      <c r="C49" s="33" t="s">
        <v>54</v>
      </c>
      <c r="D49" s="35" t="s">
        <v>60</v>
      </c>
      <c r="E49" s="36" t="s">
        <v>52</v>
      </c>
      <c r="F49" s="37">
        <v>450</v>
      </c>
      <c r="G49" s="37"/>
      <c r="H49" s="21">
        <v>290</v>
      </c>
      <c r="I49" s="22"/>
      <c r="J49" s="21">
        <v>280</v>
      </c>
      <c r="K49" s="22"/>
      <c r="L49" s="21">
        <v>270</v>
      </c>
      <c r="M49" s="22"/>
      <c r="N49" s="21">
        <v>260</v>
      </c>
      <c r="O49" s="22"/>
      <c r="P49" s="163">
        <v>0</v>
      </c>
      <c r="Q49" s="164"/>
      <c r="R49" s="165"/>
      <c r="S49" s="19">
        <f>P49</f>
        <v>0</v>
      </c>
      <c r="T49" s="18"/>
      <c r="U49" s="18"/>
      <c r="V49" s="18"/>
    </row>
    <row r="50" spans="1:22" ht="27.65" customHeight="1" thickBot="1" x14ac:dyDescent="0.35">
      <c r="A50" s="30"/>
      <c r="B50" s="32"/>
      <c r="C50" s="34"/>
      <c r="D50" s="35"/>
      <c r="E50" s="36"/>
      <c r="F50" s="37"/>
      <c r="G50" s="37"/>
      <c r="H50" s="23"/>
      <c r="I50" s="24"/>
      <c r="J50" s="23"/>
      <c r="K50" s="24"/>
      <c r="L50" s="23"/>
      <c r="M50" s="24"/>
      <c r="N50" s="23"/>
      <c r="O50" s="24"/>
      <c r="P50" s="166"/>
      <c r="Q50" s="167"/>
      <c r="R50" s="168"/>
      <c r="S50" s="20"/>
    </row>
    <row r="51" spans="1:22" ht="16.75" customHeight="1" thickBot="1" x14ac:dyDescent="0.35">
      <c r="A51" s="30">
        <v>21</v>
      </c>
      <c r="B51" s="31" t="s">
        <v>78</v>
      </c>
      <c r="C51" s="33" t="s">
        <v>54</v>
      </c>
      <c r="D51" s="35" t="s">
        <v>75</v>
      </c>
      <c r="E51" s="36" t="s">
        <v>79</v>
      </c>
      <c r="F51" s="37">
        <v>720</v>
      </c>
      <c r="G51" s="37"/>
      <c r="H51" s="21">
        <v>480</v>
      </c>
      <c r="I51" s="22"/>
      <c r="J51" s="21">
        <v>440</v>
      </c>
      <c r="K51" s="22"/>
      <c r="L51" s="21">
        <v>420</v>
      </c>
      <c r="M51" s="22"/>
      <c r="N51" s="21">
        <v>390</v>
      </c>
      <c r="O51" s="22"/>
      <c r="P51" s="163">
        <v>0</v>
      </c>
      <c r="Q51" s="164"/>
      <c r="R51" s="165"/>
      <c r="S51" s="19">
        <f>P51</f>
        <v>0</v>
      </c>
      <c r="T51" s="18"/>
      <c r="U51" s="18"/>
      <c r="V51" s="18"/>
    </row>
    <row r="52" spans="1:22" ht="21.9" customHeight="1" thickBot="1" x14ac:dyDescent="0.35">
      <c r="A52" s="30"/>
      <c r="B52" s="32"/>
      <c r="C52" s="34"/>
      <c r="D52" s="35"/>
      <c r="E52" s="36"/>
      <c r="F52" s="37"/>
      <c r="G52" s="37"/>
      <c r="H52" s="23"/>
      <c r="I52" s="24"/>
      <c r="J52" s="23"/>
      <c r="K52" s="24"/>
      <c r="L52" s="23"/>
      <c r="M52" s="24"/>
      <c r="N52" s="23"/>
      <c r="O52" s="24"/>
      <c r="P52" s="166"/>
      <c r="Q52" s="167"/>
      <c r="R52" s="168"/>
      <c r="S52" s="20"/>
      <c r="T52" s="18" t="s">
        <v>36</v>
      </c>
      <c r="U52" s="18"/>
      <c r="V52" s="18"/>
    </row>
    <row r="53" spans="1:22" ht="16.75" customHeight="1" thickBot="1" x14ac:dyDescent="0.35">
      <c r="A53" s="30">
        <v>21</v>
      </c>
      <c r="B53" s="161" t="s">
        <v>76</v>
      </c>
      <c r="C53" s="33" t="s">
        <v>54</v>
      </c>
      <c r="D53" s="35" t="s">
        <v>60</v>
      </c>
      <c r="E53" s="36" t="s">
        <v>52</v>
      </c>
      <c r="F53" s="37">
        <v>450</v>
      </c>
      <c r="G53" s="37"/>
      <c r="H53" s="21">
        <v>290</v>
      </c>
      <c r="I53" s="22"/>
      <c r="J53" s="21">
        <v>280</v>
      </c>
      <c r="K53" s="22"/>
      <c r="L53" s="21">
        <v>270</v>
      </c>
      <c r="M53" s="22"/>
      <c r="N53" s="21">
        <v>260</v>
      </c>
      <c r="O53" s="22"/>
      <c r="P53" s="163">
        <v>0</v>
      </c>
      <c r="Q53" s="164"/>
      <c r="R53" s="165"/>
      <c r="S53" s="19">
        <f>P53</f>
        <v>0</v>
      </c>
      <c r="T53" s="18"/>
      <c r="U53" s="18"/>
      <c r="V53" s="18"/>
    </row>
    <row r="54" spans="1:22" ht="21.9" customHeight="1" thickBot="1" x14ac:dyDescent="0.35">
      <c r="A54" s="30"/>
      <c r="B54" s="32"/>
      <c r="C54" s="34"/>
      <c r="D54" s="35"/>
      <c r="E54" s="36"/>
      <c r="F54" s="37"/>
      <c r="G54" s="37"/>
      <c r="H54" s="23"/>
      <c r="I54" s="24"/>
      <c r="J54" s="23"/>
      <c r="K54" s="24"/>
      <c r="L54" s="23"/>
      <c r="M54" s="24"/>
      <c r="N54" s="23"/>
      <c r="O54" s="24"/>
      <c r="P54" s="166"/>
      <c r="Q54" s="167"/>
      <c r="R54" s="168"/>
      <c r="S54" s="20"/>
      <c r="T54" s="18"/>
      <c r="U54" s="18"/>
      <c r="V54" s="18"/>
    </row>
    <row r="55" spans="1:22" ht="16.75" customHeight="1" thickBot="1" x14ac:dyDescent="0.35">
      <c r="A55" s="30">
        <v>21</v>
      </c>
      <c r="B55" s="161" t="s">
        <v>77</v>
      </c>
      <c r="C55" s="33" t="s">
        <v>54</v>
      </c>
      <c r="D55" s="35" t="s">
        <v>75</v>
      </c>
      <c r="E55" s="36" t="s">
        <v>79</v>
      </c>
      <c r="F55" s="37">
        <v>720</v>
      </c>
      <c r="G55" s="37"/>
      <c r="H55" s="21">
        <v>480</v>
      </c>
      <c r="I55" s="22"/>
      <c r="J55" s="21">
        <v>450</v>
      </c>
      <c r="K55" s="22"/>
      <c r="L55" s="21">
        <v>420</v>
      </c>
      <c r="M55" s="22"/>
      <c r="N55" s="21">
        <v>390</v>
      </c>
      <c r="O55" s="22"/>
      <c r="P55" s="163">
        <v>0</v>
      </c>
      <c r="Q55" s="164"/>
      <c r="R55" s="165"/>
      <c r="S55" s="19">
        <f>P55</f>
        <v>0</v>
      </c>
      <c r="T55" s="18"/>
      <c r="U55" s="18"/>
      <c r="V55" s="18"/>
    </row>
    <row r="56" spans="1:22" ht="21.9" customHeight="1" thickBot="1" x14ac:dyDescent="0.35">
      <c r="A56" s="30"/>
      <c r="B56" s="32"/>
      <c r="C56" s="34"/>
      <c r="D56" s="35"/>
      <c r="E56" s="36"/>
      <c r="F56" s="37"/>
      <c r="G56" s="37"/>
      <c r="H56" s="23"/>
      <c r="I56" s="24"/>
      <c r="J56" s="23"/>
      <c r="K56" s="24"/>
      <c r="L56" s="23"/>
      <c r="M56" s="24"/>
      <c r="N56" s="23"/>
      <c r="O56" s="24"/>
      <c r="P56" s="166"/>
      <c r="Q56" s="167"/>
      <c r="R56" s="168"/>
      <c r="S56" s="20"/>
      <c r="T56" s="18"/>
      <c r="U56" s="18"/>
      <c r="V56" s="18"/>
    </row>
    <row r="57" spans="1:22" ht="15.45" customHeight="1" thickBot="1" x14ac:dyDescent="0.35">
      <c r="A57" s="30">
        <v>21</v>
      </c>
      <c r="B57" s="161" t="s">
        <v>82</v>
      </c>
      <c r="C57" s="33" t="s">
        <v>54</v>
      </c>
      <c r="D57" s="35" t="s">
        <v>61</v>
      </c>
      <c r="E57" s="36" t="s">
        <v>79</v>
      </c>
      <c r="F57" s="37">
        <v>720</v>
      </c>
      <c r="G57" s="37"/>
      <c r="H57" s="21">
        <v>480</v>
      </c>
      <c r="I57" s="22"/>
      <c r="J57" s="21">
        <v>450</v>
      </c>
      <c r="K57" s="22"/>
      <c r="L57" s="21">
        <v>420</v>
      </c>
      <c r="M57" s="22"/>
      <c r="N57" s="21">
        <v>390</v>
      </c>
      <c r="O57" s="22"/>
      <c r="P57" s="163">
        <v>0</v>
      </c>
      <c r="Q57" s="164"/>
      <c r="R57" s="165"/>
      <c r="S57" s="19">
        <f>P57</f>
        <v>0</v>
      </c>
    </row>
    <row r="58" spans="1:22" ht="15.45" customHeight="1" thickBot="1" x14ac:dyDescent="0.35">
      <c r="A58" s="30"/>
      <c r="B58" s="32"/>
      <c r="C58" s="34"/>
      <c r="D58" s="35"/>
      <c r="E58" s="36"/>
      <c r="F58" s="37"/>
      <c r="G58" s="37"/>
      <c r="H58" s="23"/>
      <c r="I58" s="24"/>
      <c r="J58" s="23"/>
      <c r="K58" s="24"/>
      <c r="L58" s="23"/>
      <c r="M58" s="24"/>
      <c r="N58" s="23"/>
      <c r="O58" s="24"/>
      <c r="P58" s="166"/>
      <c r="Q58" s="167"/>
      <c r="R58" s="168"/>
      <c r="S58" s="20"/>
    </row>
  </sheetData>
  <sheetProtection password="CC09" sheet="1" objects="1" scenarios="1" formatCells="0" formatColumns="0" formatRows="0" insertColumns="0" insertRows="0" insertHyperlinks="0" deleteColumns="0" deleteRows="0" sort="0" autoFilter="0" pivotTables="0"/>
  <mergeCells count="357">
    <mergeCell ref="N57:O58"/>
    <mergeCell ref="S57:S58"/>
    <mergeCell ref="P43:R44"/>
    <mergeCell ref="P45:R46"/>
    <mergeCell ref="P47:R48"/>
    <mergeCell ref="P49:R50"/>
    <mergeCell ref="P51:R52"/>
    <mergeCell ref="P53:R54"/>
    <mergeCell ref="P55:R56"/>
    <mergeCell ref="P57:R58"/>
    <mergeCell ref="A57:A58"/>
    <mergeCell ref="B57:B58"/>
    <mergeCell ref="C57:C58"/>
    <mergeCell ref="D57:D58"/>
    <mergeCell ref="E57:E58"/>
    <mergeCell ref="F57:G58"/>
    <mergeCell ref="H57:I58"/>
    <mergeCell ref="J57:K58"/>
    <mergeCell ref="L57:M58"/>
    <mergeCell ref="N53:O54"/>
    <mergeCell ref="S53:S54"/>
    <mergeCell ref="T53:V53"/>
    <mergeCell ref="T54:V54"/>
    <mergeCell ref="A55:A56"/>
    <mergeCell ref="B55:B56"/>
    <mergeCell ref="C55:C56"/>
    <mergeCell ref="D55:D56"/>
    <mergeCell ref="E55:E56"/>
    <mergeCell ref="F55:G56"/>
    <mergeCell ref="H55:I56"/>
    <mergeCell ref="J55:K56"/>
    <mergeCell ref="L55:M56"/>
    <mergeCell ref="N55:O56"/>
    <mergeCell ref="S55:S56"/>
    <mergeCell ref="T55:V55"/>
    <mergeCell ref="T56:V56"/>
    <mergeCell ref="A53:A54"/>
    <mergeCell ref="B53:B54"/>
    <mergeCell ref="C53:C54"/>
    <mergeCell ref="D53:D54"/>
    <mergeCell ref="E53:E54"/>
    <mergeCell ref="F53:G54"/>
    <mergeCell ref="H53:I54"/>
    <mergeCell ref="J53:K54"/>
    <mergeCell ref="L53:M54"/>
    <mergeCell ref="N40:O41"/>
    <mergeCell ref="S40:S41"/>
    <mergeCell ref="T41:V41"/>
    <mergeCell ref="A34:A35"/>
    <mergeCell ref="B34:B35"/>
    <mergeCell ref="C34:C35"/>
    <mergeCell ref="D34:D35"/>
    <mergeCell ref="E34:E35"/>
    <mergeCell ref="F34:G35"/>
    <mergeCell ref="H34:I35"/>
    <mergeCell ref="J34:K35"/>
    <mergeCell ref="L34:M35"/>
    <mergeCell ref="N34:O35"/>
    <mergeCell ref="S34:S35"/>
    <mergeCell ref="T38:V38"/>
    <mergeCell ref="Q36:R36"/>
    <mergeCell ref="Q37:R37"/>
    <mergeCell ref="P40:R40"/>
    <mergeCell ref="P41:R41"/>
    <mergeCell ref="A40:A41"/>
    <mergeCell ref="B40:B41"/>
    <mergeCell ref="C40:C41"/>
    <mergeCell ref="D40:D41"/>
    <mergeCell ref="E40:E41"/>
    <mergeCell ref="F40:G41"/>
    <mergeCell ref="H40:I41"/>
    <mergeCell ref="J40:K41"/>
    <mergeCell ref="L40:M41"/>
    <mergeCell ref="F1:R1"/>
    <mergeCell ref="A1:E1"/>
    <mergeCell ref="T32:V32"/>
    <mergeCell ref="T30:V31"/>
    <mergeCell ref="P6:S7"/>
    <mergeCell ref="P28:R28"/>
    <mergeCell ref="P29:R29"/>
    <mergeCell ref="F28:G29"/>
    <mergeCell ref="S28:S29"/>
    <mergeCell ref="H28:I29"/>
    <mergeCell ref="J28:K29"/>
    <mergeCell ref="L28:M29"/>
    <mergeCell ref="N28:O29"/>
    <mergeCell ref="S18:S19"/>
    <mergeCell ref="P19:R19"/>
    <mergeCell ref="F22:G23"/>
    <mergeCell ref="H22:I23"/>
    <mergeCell ref="S26:S27"/>
    <mergeCell ref="J7:O7"/>
    <mergeCell ref="P9:R9"/>
    <mergeCell ref="S16:S17"/>
    <mergeCell ref="L8:M9"/>
    <mergeCell ref="A10:A11"/>
    <mergeCell ref="B10:B11"/>
    <mergeCell ref="C10:C11"/>
    <mergeCell ref="N8:O9"/>
    <mergeCell ref="S8:S9"/>
    <mergeCell ref="P8:R8"/>
    <mergeCell ref="N10:O11"/>
    <mergeCell ref="P10:R10"/>
    <mergeCell ref="S10:S11"/>
    <mergeCell ref="P11:R11"/>
    <mergeCell ref="F8:G9"/>
    <mergeCell ref="H8:I9"/>
    <mergeCell ref="J8:K9"/>
    <mergeCell ref="J10:K11"/>
    <mergeCell ref="L10:M11"/>
    <mergeCell ref="H10:I11"/>
    <mergeCell ref="S12:S13"/>
    <mergeCell ref="S14:S15"/>
    <mergeCell ref="A8:A9"/>
    <mergeCell ref="A16:A17"/>
    <mergeCell ref="A12:A13"/>
    <mergeCell ref="B12:B13"/>
    <mergeCell ref="H12:I13"/>
    <mergeCell ref="J12:K13"/>
    <mergeCell ref="E14:E15"/>
    <mergeCell ref="F14:G15"/>
    <mergeCell ref="H14:I15"/>
    <mergeCell ref="J14:K15"/>
    <mergeCell ref="P18:R18"/>
    <mergeCell ref="P16:R16"/>
    <mergeCell ref="P17:R17"/>
    <mergeCell ref="L18:M19"/>
    <mergeCell ref="L12:M13"/>
    <mergeCell ref="P14:R14"/>
    <mergeCell ref="P15:R15"/>
    <mergeCell ref="H18:I19"/>
    <mergeCell ref="J18:K19"/>
    <mergeCell ref="N12:O13"/>
    <mergeCell ref="P12:R12"/>
    <mergeCell ref="P13:R13"/>
    <mergeCell ref="L14:M15"/>
    <mergeCell ref="N14:O15"/>
    <mergeCell ref="D10:D11"/>
    <mergeCell ref="E10:E11"/>
    <mergeCell ref="F10:G11"/>
    <mergeCell ref="A18:A19"/>
    <mergeCell ref="B18:B19"/>
    <mergeCell ref="C18:C19"/>
    <mergeCell ref="A14:A15"/>
    <mergeCell ref="B14:B15"/>
    <mergeCell ref="C14:C15"/>
    <mergeCell ref="D14:D15"/>
    <mergeCell ref="D18:D19"/>
    <mergeCell ref="E18:E19"/>
    <mergeCell ref="C12:C13"/>
    <mergeCell ref="D12:D13"/>
    <mergeCell ref="E12:E13"/>
    <mergeCell ref="F12:G13"/>
    <mergeCell ref="A6:E7"/>
    <mergeCell ref="F6:G7"/>
    <mergeCell ref="H6:I7"/>
    <mergeCell ref="H4:I5"/>
    <mergeCell ref="H3:I3"/>
    <mergeCell ref="J3:K3"/>
    <mergeCell ref="J4:K5"/>
    <mergeCell ref="L3:M3"/>
    <mergeCell ref="L4:M5"/>
    <mergeCell ref="A2:A5"/>
    <mergeCell ref="B2:B5"/>
    <mergeCell ref="D2:D5"/>
    <mergeCell ref="E2:E5"/>
    <mergeCell ref="F2:G2"/>
    <mergeCell ref="H2:I2"/>
    <mergeCell ref="J2:K2"/>
    <mergeCell ref="L2:M2"/>
    <mergeCell ref="N2:O2"/>
    <mergeCell ref="N4:O5"/>
    <mergeCell ref="N3:O3"/>
    <mergeCell ref="P2:R5"/>
    <mergeCell ref="F3:G3"/>
    <mergeCell ref="F4:G5"/>
    <mergeCell ref="S2:S5"/>
    <mergeCell ref="B20:B21"/>
    <mergeCell ref="H16:I17"/>
    <mergeCell ref="J16:K17"/>
    <mergeCell ref="L16:M17"/>
    <mergeCell ref="N16:O17"/>
    <mergeCell ref="J6:K6"/>
    <mergeCell ref="B8:B9"/>
    <mergeCell ref="C8:C9"/>
    <mergeCell ref="D8:D9"/>
    <mergeCell ref="E8:E9"/>
    <mergeCell ref="B16:B17"/>
    <mergeCell ref="C16:C17"/>
    <mergeCell ref="D16:D17"/>
    <mergeCell ref="E16:E17"/>
    <mergeCell ref="F16:G17"/>
    <mergeCell ref="N18:O19"/>
    <mergeCell ref="F18:G19"/>
    <mergeCell ref="L6:M6"/>
    <mergeCell ref="N6:O6"/>
    <mergeCell ref="C2:C5"/>
    <mergeCell ref="A20:A21"/>
    <mergeCell ref="B28:B29"/>
    <mergeCell ref="C28:C29"/>
    <mergeCell ref="D28:D29"/>
    <mergeCell ref="E28:E29"/>
    <mergeCell ref="C22:C23"/>
    <mergeCell ref="D22:D23"/>
    <mergeCell ref="E22:E23"/>
    <mergeCell ref="C20:C21"/>
    <mergeCell ref="D20:D21"/>
    <mergeCell ref="E20:E21"/>
    <mergeCell ref="A22:A23"/>
    <mergeCell ref="B22:B23"/>
    <mergeCell ref="A28:A29"/>
    <mergeCell ref="A26:A27"/>
    <mergeCell ref="B26:B27"/>
    <mergeCell ref="C26:C27"/>
    <mergeCell ref="D26:D27"/>
    <mergeCell ref="A24:A25"/>
    <mergeCell ref="P26:R26"/>
    <mergeCell ref="P27:R27"/>
    <mergeCell ref="F30:G30"/>
    <mergeCell ref="H30:S30"/>
    <mergeCell ref="H20:I21"/>
    <mergeCell ref="J20:K21"/>
    <mergeCell ref="L20:M21"/>
    <mergeCell ref="N20:O21"/>
    <mergeCell ref="E26:E27"/>
    <mergeCell ref="F26:G27"/>
    <mergeCell ref="H26:I27"/>
    <mergeCell ref="J26:K27"/>
    <mergeCell ref="L26:M27"/>
    <mergeCell ref="N26:O27"/>
    <mergeCell ref="F20:G21"/>
    <mergeCell ref="S20:S21"/>
    <mergeCell ref="J22:K23"/>
    <mergeCell ref="L22:M23"/>
    <mergeCell ref="N22:O23"/>
    <mergeCell ref="P22:R22"/>
    <mergeCell ref="S22:S23"/>
    <mergeCell ref="P23:R23"/>
    <mergeCell ref="P21:R21"/>
    <mergeCell ref="P20:R20"/>
    <mergeCell ref="N31:O32"/>
    <mergeCell ref="P31:R31"/>
    <mergeCell ref="S31:S32"/>
    <mergeCell ref="P32:R32"/>
    <mergeCell ref="A31:A32"/>
    <mergeCell ref="B31:B32"/>
    <mergeCell ref="C31:C32"/>
    <mergeCell ref="D31:D32"/>
    <mergeCell ref="E31:E32"/>
    <mergeCell ref="F31:G32"/>
    <mergeCell ref="H31:I32"/>
    <mergeCell ref="J31:K32"/>
    <mergeCell ref="L31:M32"/>
    <mergeCell ref="P24:R24"/>
    <mergeCell ref="S24:S25"/>
    <mergeCell ref="P25:R25"/>
    <mergeCell ref="B24:B25"/>
    <mergeCell ref="C24:C25"/>
    <mergeCell ref="D24:D25"/>
    <mergeCell ref="E24:E25"/>
    <mergeCell ref="F24:G25"/>
    <mergeCell ref="H24:I25"/>
    <mergeCell ref="J24:K25"/>
    <mergeCell ref="L24:M25"/>
    <mergeCell ref="N24:O25"/>
    <mergeCell ref="F38:G39"/>
    <mergeCell ref="H38:I39"/>
    <mergeCell ref="J38:K39"/>
    <mergeCell ref="L38:M39"/>
    <mergeCell ref="N38:O39"/>
    <mergeCell ref="F33:G33"/>
    <mergeCell ref="H33:S33"/>
    <mergeCell ref="T33:V36"/>
    <mergeCell ref="A36:A37"/>
    <mergeCell ref="B36:B37"/>
    <mergeCell ref="C36:C37"/>
    <mergeCell ref="D36:D37"/>
    <mergeCell ref="E36:E37"/>
    <mergeCell ref="F36:G37"/>
    <mergeCell ref="H36:I37"/>
    <mergeCell ref="J36:K37"/>
    <mergeCell ref="L36:M37"/>
    <mergeCell ref="N36:O37"/>
    <mergeCell ref="S36:S37"/>
    <mergeCell ref="T37:V37"/>
    <mergeCell ref="A33:E33"/>
    <mergeCell ref="T39:V39"/>
    <mergeCell ref="A43:A44"/>
    <mergeCell ref="B43:B44"/>
    <mergeCell ref="C43:C44"/>
    <mergeCell ref="D43:D44"/>
    <mergeCell ref="E43:E44"/>
    <mergeCell ref="F43:G44"/>
    <mergeCell ref="H43:I44"/>
    <mergeCell ref="J43:K44"/>
    <mergeCell ref="L43:M44"/>
    <mergeCell ref="N43:O44"/>
    <mergeCell ref="S43:S44"/>
    <mergeCell ref="F42:G42"/>
    <mergeCell ref="H42:S42"/>
    <mergeCell ref="T43:V43"/>
    <mergeCell ref="A42:E42"/>
    <mergeCell ref="S38:S39"/>
    <mergeCell ref="A38:A39"/>
    <mergeCell ref="B38:B39"/>
    <mergeCell ref="C38:C39"/>
    <mergeCell ref="D38:D39"/>
    <mergeCell ref="E38:E39"/>
    <mergeCell ref="A45:A46"/>
    <mergeCell ref="B45:B46"/>
    <mergeCell ref="C45:C46"/>
    <mergeCell ref="D45:D46"/>
    <mergeCell ref="E45:E46"/>
    <mergeCell ref="F45:G46"/>
    <mergeCell ref="H45:I46"/>
    <mergeCell ref="J45:K46"/>
    <mergeCell ref="L45:M46"/>
    <mergeCell ref="A47:A48"/>
    <mergeCell ref="B47:B48"/>
    <mergeCell ref="C47:C48"/>
    <mergeCell ref="D47:D48"/>
    <mergeCell ref="E47:E48"/>
    <mergeCell ref="F47:G48"/>
    <mergeCell ref="H47:I48"/>
    <mergeCell ref="J47:K48"/>
    <mergeCell ref="L47:M48"/>
    <mergeCell ref="A49:A50"/>
    <mergeCell ref="B49:B50"/>
    <mergeCell ref="C49:C50"/>
    <mergeCell ref="D49:D50"/>
    <mergeCell ref="E49:E50"/>
    <mergeCell ref="F49:G50"/>
    <mergeCell ref="H49:I50"/>
    <mergeCell ref="J49:K50"/>
    <mergeCell ref="L49:M50"/>
    <mergeCell ref="A51:A52"/>
    <mergeCell ref="B51:B52"/>
    <mergeCell ref="C51:C52"/>
    <mergeCell ref="D51:D52"/>
    <mergeCell ref="E51:E52"/>
    <mergeCell ref="F51:G52"/>
    <mergeCell ref="H51:I52"/>
    <mergeCell ref="J51:K52"/>
    <mergeCell ref="L51:M52"/>
    <mergeCell ref="T45:V46"/>
    <mergeCell ref="T47:V47"/>
    <mergeCell ref="T49:V49"/>
    <mergeCell ref="T51:V51"/>
    <mergeCell ref="T52:V52"/>
    <mergeCell ref="S49:S50"/>
    <mergeCell ref="S51:S52"/>
    <mergeCell ref="N49:O50"/>
    <mergeCell ref="N51:O52"/>
    <mergeCell ref="N45:O46"/>
    <mergeCell ref="S45:S46"/>
    <mergeCell ref="N47:O48"/>
    <mergeCell ref="S47:S48"/>
  </mergeCells>
  <conditionalFormatting sqref="H4">
    <cfRule type="cellIs" dxfId="11" priority="28" operator="between">
      <formula>10000</formula>
      <formula>20000</formula>
    </cfRule>
  </conditionalFormatting>
  <conditionalFormatting sqref="F4">
    <cfRule type="cellIs" dxfId="10" priority="21" operator="lessThan">
      <formula>10000</formula>
    </cfRule>
  </conditionalFormatting>
  <conditionalFormatting sqref="B43 B45 B47">
    <cfRule type="expression" dxfId="9" priority="16">
      <formula>ROW(B43)=АктивнаяСтрока</formula>
    </cfRule>
  </conditionalFormatting>
  <conditionalFormatting sqref="B49">
    <cfRule type="expression" dxfId="8" priority="13">
      <formula>ROW(B49)=АктивнаяСтрока</formula>
    </cfRule>
  </conditionalFormatting>
  <conditionalFormatting sqref="J4">
    <cfRule type="cellIs" dxfId="7" priority="10" operator="between">
      <formula>10000</formula>
      <formula>20000</formula>
    </cfRule>
  </conditionalFormatting>
  <conditionalFormatting sqref="L4">
    <cfRule type="cellIs" dxfId="6" priority="7" operator="between">
      <formula>10000</formula>
      <formula>20000</formula>
    </cfRule>
  </conditionalFormatting>
  <conditionalFormatting sqref="N4">
    <cfRule type="cellIs" dxfId="5" priority="6" operator="between">
      <formula>10000</formula>
      <formula>20000</formula>
    </cfRule>
  </conditionalFormatting>
  <conditionalFormatting sqref="B53">
    <cfRule type="expression" dxfId="4" priority="5">
      <formula>ROW(B53)=АктивнаяСтрока</formula>
    </cfRule>
  </conditionalFormatting>
  <conditionalFormatting sqref="B51">
    <cfRule type="expression" dxfId="3" priority="2">
      <formula>ROW(B51)=АктивнаяСтрока</formula>
    </cfRule>
  </conditionalFormatting>
  <conditionalFormatting sqref="B55">
    <cfRule type="expression" dxfId="2" priority="3">
      <formula>ROW(B55)=АктивнаяСтрока</formula>
    </cfRule>
  </conditionalFormatting>
  <conditionalFormatting sqref="B57">
    <cfRule type="expression" dxfId="0" priority="1">
      <formula>ROW(B57)=АктивнаяСтрока</formula>
    </cfRule>
  </conditionalFormatting>
  <hyperlinks>
    <hyperlink ref="B45" r:id="rId1"/>
    <hyperlink ref="B43" r:id="rId2"/>
    <hyperlink ref="B49" r:id="rId3" display="Кедроминка 200 г"/>
    <hyperlink ref="B51" r:id="rId4" display="Кедроминка 200 г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selection activeCell="F2" sqref="F2"/>
    </sheetView>
  </sheetViews>
  <sheetFormatPr defaultRowHeight="14.8" x14ac:dyDescent="0.3"/>
  <cols>
    <col min="1" max="1" width="31.21875" customWidth="1"/>
    <col min="2" max="2" width="19.6640625" customWidth="1"/>
    <col min="3" max="3" width="18.5546875" customWidth="1"/>
    <col min="4" max="4" width="18.77734375" customWidth="1"/>
    <col min="5" max="5" width="23" customWidth="1"/>
    <col min="6" max="6" width="24.5546875" customWidth="1"/>
  </cols>
  <sheetData>
    <row r="1" spans="1:13" ht="104.8" customHeight="1" x14ac:dyDescent="0.3">
      <c r="A1" s="162" t="s">
        <v>87</v>
      </c>
      <c r="B1" s="162" t="s">
        <v>86</v>
      </c>
      <c r="C1" s="162" t="s">
        <v>83</v>
      </c>
      <c r="D1" s="162" t="s">
        <v>84</v>
      </c>
      <c r="E1" s="162" t="s">
        <v>85</v>
      </c>
      <c r="F1" s="162"/>
      <c r="G1" s="162"/>
      <c r="H1" s="162"/>
      <c r="I1" s="162"/>
      <c r="J1" s="162"/>
      <c r="K1" s="162"/>
      <c r="L1" s="162"/>
      <c r="M1" s="162"/>
    </row>
    <row r="2" spans="1:13" ht="212.15" customHeight="1" x14ac:dyDescent="0.3">
      <c r="A2" s="162"/>
      <c r="B2" s="162"/>
      <c r="C2" s="162"/>
      <c r="D2" s="162"/>
      <c r="E2" s="16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ИНФО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2020-04-05T12:30:41Z</dcterms:modified>
</cp:coreProperties>
</file>