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N14" i="1"/>
  <c r="N91" s="1"/>
  <c r="N45"/>
  <c r="N55"/>
  <c r="N56" l="1"/>
  <c r="N54"/>
  <c r="N53"/>
  <c r="N44"/>
  <c r="N90"/>
  <c r="N87"/>
  <c r="N86"/>
  <c r="N27"/>
  <c r="N43"/>
  <c r="N42"/>
  <c r="N85"/>
  <c r="N88"/>
  <c r="N80"/>
  <c r="N79"/>
  <c r="N78"/>
  <c r="N77"/>
  <c r="N76"/>
  <c r="N74"/>
  <c r="N73"/>
  <c r="N72"/>
  <c r="N71"/>
  <c r="N68"/>
  <c r="N67"/>
  <c r="N66"/>
  <c r="N65"/>
  <c r="N63"/>
  <c r="N62"/>
  <c r="N61"/>
  <c r="N60"/>
  <c r="N59"/>
  <c r="N58"/>
  <c r="N51"/>
  <c r="N50"/>
  <c r="N49"/>
  <c r="N46"/>
  <c r="N41"/>
  <c r="N40"/>
  <c r="N39"/>
  <c r="N38"/>
  <c r="N37"/>
  <c r="N36"/>
  <c r="N35"/>
  <c r="N34"/>
  <c r="N33"/>
  <c r="N32"/>
  <c r="N31"/>
  <c r="N30"/>
  <c r="N29"/>
  <c r="N28"/>
  <c r="N26"/>
  <c r="N25"/>
  <c r="N24"/>
  <c r="N23"/>
  <c r="N21"/>
  <c r="N20"/>
  <c r="N19"/>
  <c r="N18"/>
  <c r="N17"/>
  <c r="N69"/>
  <c r="N16"/>
  <c r="N82"/>
</calcChain>
</file>

<file path=xl/sharedStrings.xml><?xml version="1.0" encoding="utf-8"?>
<sst xmlns="http://schemas.openxmlformats.org/spreadsheetml/2006/main" count="172" uniqueCount="162">
  <si>
    <t>Розничная стоимость</t>
  </si>
  <si>
    <t>Оптовая скидка</t>
  </si>
  <si>
    <t>№</t>
  </si>
  <si>
    <t>Заказ от 5000 руб.</t>
  </si>
  <si>
    <t>Заказ от      15.000 руб.</t>
  </si>
  <si>
    <t>Заказ от   30. 000 руб.</t>
  </si>
  <si>
    <t>Заказ от 50.000 руб.</t>
  </si>
  <si>
    <t>цена руб</t>
  </si>
  <si>
    <t>Кол-во шт.</t>
  </si>
  <si>
    <t>цена руб.</t>
  </si>
  <si>
    <r>
      <t>Каша «Женская Красота»</t>
    </r>
    <r>
      <rPr>
        <sz val="10"/>
        <rFont val="Times New Roman"/>
        <family val="1"/>
        <charset val="204"/>
      </rPr>
      <t>, 200г</t>
    </r>
  </si>
  <si>
    <t>пшеница, липа, клевер, шалфей, календула, расторопша</t>
  </si>
  <si>
    <t>пшеница, кукуруза, изюм, груша</t>
  </si>
  <si>
    <t>пшеница, морковь, чеснок, имбирь, мята перечная, тыква</t>
  </si>
  <si>
    <t>пшеница, кукуруза, рожь, гречка, ячка, рис</t>
  </si>
  <si>
    <t>пшеница, рожь, чеснок, имбирь, расторопша, лен</t>
  </si>
  <si>
    <t>пшеница, расторопша, ячмень, лен, ламинария</t>
  </si>
  <si>
    <r>
      <t>Каша №1 «Омолаживающая»</t>
    </r>
    <r>
      <rPr>
        <sz val="10"/>
        <rFont val="Times New Roman"/>
        <family val="1"/>
        <charset val="204"/>
      </rPr>
      <t>, 200г</t>
    </r>
  </si>
  <si>
    <t>пшеница, корень солодки, крапива лист, корень цикория, кедр шрот</t>
  </si>
  <si>
    <t>пшеница, крапива лист, корень лопуха, люцерна, подорожник</t>
  </si>
  <si>
    <t>пшеница, одуванчик, цикорий, расторопша, хвощ</t>
  </si>
  <si>
    <t>пшеница, греча, кедр, топинамбур, люцерна, эхинацея</t>
  </si>
  <si>
    <t>пшеница, лопух корень, крапива, расторопша, кедровый шрот</t>
  </si>
  <si>
    <t>пшеница,  гречка, эхинацея, топинамбур, расторопша, цикорий, солодка</t>
  </si>
  <si>
    <t>пшеница, крапива, лопух, солодка, эхинацея, хвощ</t>
  </si>
  <si>
    <t>гречка, крапива, люцерна, солодка, подорожник</t>
  </si>
  <si>
    <t>рис, гречка, одуванчик, подорожник, эхинацея, расторопша, люцерна</t>
  </si>
  <si>
    <t>пшеница, корень одуванчика, люцерна, цикорий, кедр шрот, расторопша</t>
  </si>
  <si>
    <t>полба (дикорастущая пшеница с высоким содержанием белка)</t>
  </si>
  <si>
    <t>пшеница, лист черники, корень солодки,  плоды шиповника,  корень одуванчика,  рябина красная,  расторопша</t>
  </si>
  <si>
    <t>рис, корень лопуха, шрот кедра,  рябина красная, крапива, душица</t>
  </si>
  <si>
    <r>
      <t xml:space="preserve">Каша №27 «Янтарная», </t>
    </r>
    <r>
      <rPr>
        <sz val="10"/>
        <rFont val="Times New Roman"/>
        <family val="1"/>
        <charset val="204"/>
      </rPr>
      <t>200г</t>
    </r>
  </si>
  <si>
    <t xml:space="preserve">пшеница, яблоко кусочки, персик кусочки                                </t>
  </si>
  <si>
    <r>
      <t xml:space="preserve">Каша №28 «Рубиновая», </t>
    </r>
    <r>
      <rPr>
        <sz val="10"/>
        <rFont val="Times New Roman"/>
        <family val="1"/>
        <charset val="204"/>
      </rPr>
      <t>200г</t>
    </r>
  </si>
  <si>
    <t>пшеница, рябина черная (арония), брусника, шиповник, черника, свекла</t>
  </si>
  <si>
    <r>
      <t xml:space="preserve">Каша №29 «Пшенично-овсяная», </t>
    </r>
    <r>
      <rPr>
        <sz val="10"/>
        <rFont val="Times New Roman"/>
        <family val="1"/>
        <charset val="204"/>
      </rPr>
      <t>200г</t>
    </r>
  </si>
  <si>
    <t>пшеница, овес</t>
  </si>
  <si>
    <r>
      <t xml:space="preserve">Каша №30 «Пшенично-льняная», </t>
    </r>
    <r>
      <rPr>
        <sz val="10"/>
        <rFont val="Times New Roman"/>
        <family val="1"/>
        <charset val="204"/>
      </rPr>
      <t>200г</t>
    </r>
  </si>
  <si>
    <t>пшеница, лен</t>
  </si>
  <si>
    <r>
      <t>Мука семян тыквы,</t>
    </r>
    <r>
      <rPr>
        <sz val="10"/>
        <rFont val="Times New Roman"/>
        <family val="1"/>
        <charset val="204"/>
      </rPr>
      <t xml:space="preserve"> 100г</t>
    </r>
  </si>
  <si>
    <t>При аденоме простаты и простатитах</t>
  </si>
  <si>
    <t>При гастрите и язве желудка</t>
  </si>
  <si>
    <r>
      <t xml:space="preserve">Мука льняная, </t>
    </r>
    <r>
      <rPr>
        <sz val="10"/>
        <rFont val="Times New Roman"/>
        <family val="1"/>
        <charset val="204"/>
      </rPr>
      <t>400г</t>
    </r>
  </si>
  <si>
    <t>Для очистки кишечника</t>
  </si>
  <si>
    <r>
      <t xml:space="preserve">Десерт-кисель «Ассорти», </t>
    </r>
    <r>
      <rPr>
        <sz val="10"/>
        <rFont val="Times New Roman"/>
        <family val="1"/>
        <charset val="204"/>
      </rPr>
      <t>200г</t>
    </r>
  </si>
  <si>
    <t>Витаминный комплекс (С, Е, бета-каротин), пектин, натуральные плодово-ягодные порошки, маточное пчелиное молочко</t>
  </si>
  <si>
    <r>
      <t>Десерт-кисель «Молочно-шоколадный»</t>
    </r>
    <r>
      <rPr>
        <sz val="10"/>
        <rFont val="Times New Roman"/>
        <family val="1"/>
        <charset val="204"/>
      </rPr>
      <t>, 200г</t>
    </r>
  </si>
  <si>
    <r>
      <t>Десерт-кисель «Тыквенно-морковный»</t>
    </r>
    <r>
      <rPr>
        <sz val="10"/>
        <rFont val="Times New Roman"/>
        <family val="1"/>
        <charset val="204"/>
      </rPr>
      <t>, 200г</t>
    </r>
  </si>
  <si>
    <r>
      <t xml:space="preserve">Десерт-кисель «Калиновый», </t>
    </r>
    <r>
      <rPr>
        <sz val="10"/>
        <rFont val="Times New Roman"/>
        <family val="1"/>
        <charset val="204"/>
      </rPr>
      <t>200г</t>
    </r>
  </si>
  <si>
    <r>
      <t xml:space="preserve">Десерт-кисель «Черничный», </t>
    </r>
    <r>
      <rPr>
        <sz val="10"/>
        <rFont val="Times New Roman"/>
        <family val="1"/>
        <charset val="204"/>
      </rPr>
      <t>200г</t>
    </r>
  </si>
  <si>
    <r>
      <t xml:space="preserve">Десерт-кисель «Облепиховый», </t>
    </r>
    <r>
      <rPr>
        <sz val="10"/>
        <rFont val="Times New Roman"/>
        <family val="1"/>
        <charset val="204"/>
      </rPr>
      <t>200г</t>
    </r>
  </si>
  <si>
    <r>
      <t>Новопротеин шоколадный</t>
    </r>
    <r>
      <rPr>
        <sz val="10"/>
        <rFont val="Times New Roman"/>
        <family val="1"/>
        <charset val="204"/>
      </rPr>
      <t>, 120г</t>
    </r>
  </si>
  <si>
    <t>Сбалансированный комплекс витаминов, высокоусваяемый белок, углеводы, пищевые волокна</t>
  </si>
  <si>
    <r>
      <t>Новопротеин ванильный</t>
    </r>
    <r>
      <rPr>
        <sz val="10"/>
        <rFont val="Times New Roman"/>
        <family val="1"/>
        <charset val="204"/>
      </rPr>
      <t>, 120г</t>
    </r>
  </si>
  <si>
    <r>
      <t>Новопротеин  яблочный</t>
    </r>
    <r>
      <rPr>
        <sz val="10"/>
        <rFont val="Times New Roman"/>
        <family val="1"/>
        <charset val="204"/>
      </rPr>
      <t>, 120г</t>
    </r>
  </si>
  <si>
    <r>
      <t>Новопротеин  кокосовый</t>
    </r>
    <r>
      <rPr>
        <sz val="10"/>
        <rFont val="Times New Roman"/>
        <family val="1"/>
        <charset val="204"/>
      </rPr>
      <t>, 120г</t>
    </r>
  </si>
  <si>
    <r>
      <t xml:space="preserve">Хлебцы Полбяные, </t>
    </r>
    <r>
      <rPr>
        <sz val="10"/>
        <rFont val="Times New Roman"/>
        <family val="1"/>
        <charset val="204"/>
      </rPr>
      <t>100 г</t>
    </r>
  </si>
  <si>
    <t>Полба (дикорастущая пшеница)</t>
  </si>
  <si>
    <r>
      <t xml:space="preserve">Хлебцы Гречневые, </t>
    </r>
    <r>
      <rPr>
        <sz val="10"/>
        <rFont val="Times New Roman"/>
        <family val="1"/>
        <charset val="204"/>
      </rPr>
      <t>100 г</t>
    </r>
  </si>
  <si>
    <t>Гречка</t>
  </si>
  <si>
    <r>
      <t xml:space="preserve">Хлебцы Пшенично-гречневые, </t>
    </r>
    <r>
      <rPr>
        <sz val="10"/>
        <rFont val="Times New Roman"/>
        <family val="1"/>
        <charset val="204"/>
      </rPr>
      <t>110 г</t>
    </r>
  </si>
  <si>
    <t>Пшеница, гречка</t>
  </si>
  <si>
    <r>
      <t xml:space="preserve">Хлебцы Пшенично-кукурузные, </t>
    </r>
    <r>
      <rPr>
        <sz val="10"/>
        <rFont val="Times New Roman"/>
        <family val="1"/>
        <charset val="204"/>
      </rPr>
      <t>110 г</t>
    </r>
  </si>
  <si>
    <t>Пшеница, кукуруза</t>
  </si>
  <si>
    <r>
      <t xml:space="preserve">Злаковый коктейль, </t>
    </r>
    <r>
      <rPr>
        <sz val="10"/>
        <rFont val="Times New Roman"/>
        <family val="1"/>
        <charset val="204"/>
      </rPr>
      <t>100 г</t>
    </r>
  </si>
  <si>
    <t>Ассорти</t>
  </si>
  <si>
    <r>
      <t xml:space="preserve">Хлебцы Пшенично-Гречневые, </t>
    </r>
    <r>
      <rPr>
        <sz val="10"/>
        <rFont val="Times New Roman"/>
        <family val="1"/>
        <charset val="204"/>
      </rPr>
      <t>90 г</t>
    </r>
  </si>
  <si>
    <r>
      <t xml:space="preserve">Хлебцы Ржаные, </t>
    </r>
    <r>
      <rPr>
        <sz val="10"/>
        <rFont val="Times New Roman"/>
        <family val="1"/>
        <charset val="204"/>
      </rPr>
      <t>90 г</t>
    </r>
  </si>
  <si>
    <t>Рожь</t>
  </si>
  <si>
    <r>
      <t xml:space="preserve">Хлебцы Клюквенные, </t>
    </r>
    <r>
      <rPr>
        <sz val="10"/>
        <rFont val="Times New Roman"/>
        <family val="1"/>
        <charset val="204"/>
      </rPr>
      <t>90 г</t>
    </r>
  </si>
  <si>
    <t>Овсяные с Клюквой</t>
  </si>
  <si>
    <r>
      <t xml:space="preserve">Хлебцы 4 злака, </t>
    </r>
    <r>
      <rPr>
        <sz val="10"/>
        <rFont val="Times New Roman"/>
        <family val="1"/>
        <charset val="204"/>
      </rPr>
      <t>90 г</t>
    </r>
  </si>
  <si>
    <r>
      <t xml:space="preserve">Хлебцы Кукурузные, </t>
    </r>
    <r>
      <rPr>
        <sz val="10"/>
        <rFont val="Times New Roman"/>
        <family val="1"/>
        <charset val="204"/>
      </rPr>
      <t>90 г</t>
    </r>
  </si>
  <si>
    <t>Кукуруза</t>
  </si>
  <si>
    <t>Супы моментального приготовления. В упаковке 50 шт.</t>
  </si>
  <si>
    <r>
      <t xml:space="preserve">"Соевые орешки", </t>
    </r>
    <r>
      <rPr>
        <sz val="10"/>
        <rFont val="Times New Roman"/>
        <family val="1"/>
        <charset val="204"/>
      </rPr>
      <t>100г</t>
    </r>
  </si>
  <si>
    <t>соя (растительный белок)</t>
  </si>
  <si>
    <t>цена</t>
  </si>
  <si>
    <t>сумма</t>
  </si>
  <si>
    <t>**Сроки реализации каш "Здравица" 18 месяцев.</t>
  </si>
  <si>
    <t>Фирменный настенный плакат, формат А2+ (50/70см). Рекомендовано!</t>
  </si>
  <si>
    <t>Фирменный каталог о компании и продукции, формат А5. Рекомендовано!</t>
  </si>
  <si>
    <t>Фирменная листовка-раскладушка о продукции, формат А4. Рекомендовано!</t>
  </si>
  <si>
    <t xml:space="preserve"> Книга «Методические рекомендации» по заболеваниям</t>
  </si>
  <si>
    <t>пшеница, виноградная косточка порошок</t>
  </si>
  <si>
    <t>пшеница, облепихи порошок</t>
  </si>
  <si>
    <r>
      <t xml:space="preserve">Каша №33 «Облепиховая», </t>
    </r>
    <r>
      <rPr>
        <sz val="10"/>
        <rFont val="Times New Roman"/>
        <family val="1"/>
        <charset val="204"/>
      </rPr>
      <t>200г</t>
    </r>
  </si>
  <si>
    <r>
      <t xml:space="preserve">Каша №31 «Пшенично-тыквенная», </t>
    </r>
    <r>
      <rPr>
        <sz val="10"/>
        <rFont val="Times New Roman"/>
        <family val="1"/>
        <charset val="204"/>
      </rPr>
      <t>200г</t>
    </r>
  </si>
  <si>
    <t>пшеница, тыква</t>
  </si>
  <si>
    <r>
      <t xml:space="preserve">Каша №32 «Виноградная», </t>
    </r>
    <r>
      <rPr>
        <sz val="10"/>
        <rFont val="Times New Roman"/>
        <family val="1"/>
        <charset val="204"/>
      </rPr>
      <t xml:space="preserve">200г </t>
    </r>
  </si>
  <si>
    <r>
      <t>Каша «Изюминка»</t>
    </r>
    <r>
      <rPr>
        <sz val="10"/>
        <rFont val="Times New Roman"/>
        <family val="1"/>
        <charset val="204"/>
      </rPr>
      <t>, 200г</t>
    </r>
  </si>
  <si>
    <r>
      <t>Каша №2 «Знахарь»</t>
    </r>
    <r>
      <rPr>
        <sz val="10"/>
        <rFont val="Times New Roman"/>
        <family val="1"/>
        <charset val="204"/>
      </rPr>
      <t>, 200г</t>
    </r>
    <r>
      <rPr>
        <b/>
        <sz val="10"/>
        <rFont val="Times New Roman"/>
        <family val="1"/>
        <charset val="204"/>
      </rPr>
      <t xml:space="preserve"> </t>
    </r>
  </si>
  <si>
    <r>
      <t>Каша №3 «Солнышко»</t>
    </r>
    <r>
      <rPr>
        <sz val="10"/>
        <rFont val="Times New Roman"/>
        <family val="1"/>
        <charset val="204"/>
      </rPr>
      <t>, 200г</t>
    </r>
  </si>
  <si>
    <r>
      <t>Каша №4 «Здоровье»</t>
    </r>
    <r>
      <rPr>
        <sz val="10"/>
        <rFont val="Times New Roman"/>
        <family val="1"/>
        <charset val="204"/>
      </rPr>
      <t>, 200г</t>
    </r>
    <r>
      <rPr>
        <sz val="9"/>
        <rFont val="Times New Roman"/>
        <family val="1"/>
        <charset val="204"/>
      </rPr>
      <t xml:space="preserve"> </t>
    </r>
  </si>
  <si>
    <r>
      <t>Каша №5 «Радость движения»</t>
    </r>
    <r>
      <rPr>
        <sz val="10"/>
        <rFont val="Times New Roman"/>
        <family val="1"/>
        <charset val="204"/>
      </rPr>
      <t>, 200г</t>
    </r>
    <r>
      <rPr>
        <sz val="9"/>
        <rFont val="Times New Roman"/>
        <family val="1"/>
        <charset val="204"/>
      </rPr>
      <t xml:space="preserve"> </t>
    </r>
  </si>
  <si>
    <r>
      <t xml:space="preserve">Каша №6 «Активное долголетие», </t>
    </r>
    <r>
      <rPr>
        <sz val="10"/>
        <rFont val="Times New Roman"/>
        <family val="1"/>
        <charset val="204"/>
      </rPr>
      <t>200г</t>
    </r>
  </si>
  <si>
    <r>
      <t xml:space="preserve">Каша №7 «Сударушка», </t>
    </r>
    <r>
      <rPr>
        <sz val="10"/>
        <rFont val="Times New Roman"/>
        <family val="1"/>
        <charset val="204"/>
      </rPr>
      <t>200г</t>
    </r>
  </si>
  <si>
    <r>
      <t xml:space="preserve">Каша №10 «Улыбка», </t>
    </r>
    <r>
      <rPr>
        <sz val="10"/>
        <rFont val="Times New Roman"/>
        <family val="1"/>
        <charset val="204"/>
      </rPr>
      <t>200г</t>
    </r>
  </si>
  <si>
    <r>
      <t xml:space="preserve">Каша №18 «Прозрение», </t>
    </r>
    <r>
      <rPr>
        <sz val="10"/>
        <rFont val="Times New Roman"/>
        <family val="1"/>
        <charset val="204"/>
      </rPr>
      <t>200г</t>
    </r>
  </si>
  <si>
    <r>
      <t>Каша №19 «Родник»,</t>
    </r>
    <r>
      <rPr>
        <sz val="10"/>
        <rFont val="Times New Roman"/>
        <family val="1"/>
        <charset val="204"/>
      </rPr>
      <t xml:space="preserve"> 200г</t>
    </r>
  </si>
  <si>
    <r>
      <t xml:space="preserve">Каша №20 «Компас здоровья», </t>
    </r>
    <r>
      <rPr>
        <sz val="10"/>
        <rFont val="Times New Roman"/>
        <family val="1"/>
        <charset val="204"/>
      </rPr>
      <t>200г</t>
    </r>
  </si>
  <si>
    <r>
      <t xml:space="preserve">Каша №34 «Амарантовая», </t>
    </r>
    <r>
      <rPr>
        <sz val="10"/>
        <rFont val="Times New Roman"/>
        <family val="1"/>
        <charset val="204"/>
      </rPr>
      <t>200г</t>
    </r>
  </si>
  <si>
    <t>пшеница, амаранта мука</t>
  </si>
  <si>
    <t>Продукция без Скидок !</t>
  </si>
  <si>
    <r>
      <t xml:space="preserve">Мука в ассортименте в мягких пакетах. </t>
    </r>
    <r>
      <rPr>
        <b/>
        <sz val="10"/>
        <color rgb="FFFF0000"/>
        <rFont val="Arial"/>
        <family val="2"/>
        <charset val="204"/>
      </rPr>
      <t>Можно поштучно</t>
    </r>
  </si>
  <si>
    <r>
      <t>Мука из пророщенного зерна овса,</t>
    </r>
    <r>
      <rPr>
        <sz val="10"/>
        <rFont val="Times New Roman"/>
        <family val="1"/>
        <charset val="204"/>
      </rPr>
      <t xml:space="preserve"> 100г</t>
    </r>
  </si>
  <si>
    <t>гречка,  пшеница, расторопша, корень солодки, шишки хмеля, трава зверобоя</t>
  </si>
  <si>
    <t>пшеница, трава зверобоя, корень лопуха, цветки ромашки, расторопша,  рябина красная</t>
  </si>
  <si>
    <r>
      <t xml:space="preserve">Хлебцы Плоские. В упаковке 36шт. </t>
    </r>
    <r>
      <rPr>
        <b/>
        <sz val="10"/>
        <color rgb="FFFF0000"/>
        <rFont val="Arial"/>
        <family val="2"/>
        <charset val="204"/>
      </rPr>
      <t>Заказ от упаковки</t>
    </r>
  </si>
  <si>
    <t>РЕКЛАМНО - ИНФОРМАЦИОННЫЙ МАТЕРИАЛ</t>
  </si>
  <si>
    <t>Орехи грецкие, изюм киш-миш синий, курага, лимон, мед</t>
  </si>
  <si>
    <t xml:space="preserve">Орехи грецкие, орех фундук, изюм киш-миш синий, курага, инжир, лимон, мед </t>
  </si>
  <si>
    <t>Орехи грецкие, орех фундук, ядро абрикоса, изюм киш-миш синий, курага, финик, инжир, лимон,мед</t>
  </si>
  <si>
    <r>
      <t>"Здоровое Сердце", 400</t>
    </r>
    <r>
      <rPr>
        <sz val="10"/>
        <rFont val="Times New Roman"/>
        <family val="1"/>
        <charset val="204"/>
      </rPr>
      <t>г</t>
    </r>
  </si>
  <si>
    <r>
      <t>"Ваш Иммунитет", 400</t>
    </r>
    <r>
      <rPr>
        <sz val="10"/>
        <rFont val="Times New Roman"/>
        <family val="1"/>
        <charset val="204"/>
      </rPr>
      <t>г</t>
    </r>
  </si>
  <si>
    <t>"Витаминка", 400г</t>
  </si>
  <si>
    <r>
      <t>Каша «Русские Злаки»</t>
    </r>
    <r>
      <rPr>
        <sz val="10"/>
        <rFont val="Times New Roman"/>
        <family val="1"/>
        <charset val="204"/>
      </rPr>
      <t xml:space="preserve">, 200г </t>
    </r>
    <r>
      <rPr>
        <b/>
        <sz val="10"/>
        <rFont val="Times New Roman"/>
        <family val="1"/>
        <charset val="204"/>
      </rPr>
      <t>Злаковое Ассорти</t>
    </r>
  </si>
  <si>
    <r>
      <t>Каша «Лучшая Форма»</t>
    </r>
    <r>
      <rPr>
        <sz val="10"/>
        <rFont val="Times New Roman"/>
        <family val="1"/>
        <charset val="204"/>
      </rPr>
      <t xml:space="preserve">, 200г        </t>
    </r>
  </si>
  <si>
    <t xml:space="preserve">                                                 -                                             </t>
  </si>
  <si>
    <r>
      <t>Каша «Йодированная»</t>
    </r>
    <r>
      <rPr>
        <sz val="10"/>
        <rFont val="Times New Roman"/>
        <family val="1"/>
        <charset val="204"/>
      </rPr>
      <t xml:space="preserve">, 200г                     </t>
    </r>
    <r>
      <rPr>
        <b/>
        <sz val="10"/>
        <rFont val="Times New Roman"/>
        <family val="1"/>
        <charset val="204"/>
      </rPr>
      <t xml:space="preserve">               c Ламинарией</t>
    </r>
  </si>
  <si>
    <t>В Ассортименте 3 вида по 6 банок. 400г</t>
  </si>
  <si>
    <t>Топовые позиции</t>
  </si>
  <si>
    <t>НОВИНКИ!</t>
  </si>
  <si>
    <t>Общая Сумма заказа</t>
  </si>
  <si>
    <r>
      <t xml:space="preserve">Каша №35 «Кунжутная», </t>
    </r>
    <r>
      <rPr>
        <sz val="10"/>
        <rFont val="Times New Roman"/>
        <family val="1"/>
        <charset val="204"/>
      </rPr>
      <t>200г</t>
    </r>
  </si>
  <si>
    <t>Состав позже!</t>
  </si>
  <si>
    <r>
      <t xml:space="preserve">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Итоговая сумма заказа, руб.</t>
    </r>
  </si>
  <si>
    <r>
      <t xml:space="preserve">Хлебцы круглые. В упаковке 30 шт. </t>
    </r>
    <r>
      <rPr>
        <b/>
        <sz val="10"/>
        <color rgb="FFFF0000"/>
        <rFont val="Arial"/>
        <family val="2"/>
        <charset val="204"/>
      </rPr>
      <t>Заказ от упаковки!</t>
    </r>
  </si>
  <si>
    <t>*** Итоговая сумма товара считаются автоматически (введена формула), нужно заполнить количество в штуках!</t>
  </si>
  <si>
    <t>Наименование:</t>
  </si>
  <si>
    <t>Состав:</t>
  </si>
  <si>
    <t>***Рекомендуемая розничная цена каши "Здравица"  в Пакетах -150 руб.</t>
  </si>
  <si>
    <r>
      <t xml:space="preserve">(NRG) Энергетическая смесь "Здравица". В коробе 18 банок. </t>
    </r>
    <r>
      <rPr>
        <b/>
        <sz val="10"/>
        <color rgb="FFFF0000"/>
        <rFont val="Arial"/>
        <family val="2"/>
        <charset val="204"/>
      </rPr>
      <t>Заказ от коробки! Срок годности - 3 мес.</t>
    </r>
  </si>
  <si>
    <r>
      <t xml:space="preserve">Десерт-кисели. В коробе 21 банка. </t>
    </r>
    <r>
      <rPr>
        <b/>
        <sz val="10"/>
        <color rgb="FFFF0000"/>
        <rFont val="Arial"/>
        <family val="2"/>
        <charset val="204"/>
      </rPr>
      <t>Заказ от коробки! Срок годности - 12 мес.</t>
    </r>
  </si>
  <si>
    <r>
      <t xml:space="preserve">Белковые коктейли (Новопротеин). В коробе 21 банка. </t>
    </r>
    <r>
      <rPr>
        <b/>
        <sz val="10"/>
        <color rgb="FFFF0000"/>
        <rFont val="Arial"/>
        <family val="2"/>
        <charset val="204"/>
      </rPr>
      <t>Заказ от коробки! Срок годности - 12 мес.</t>
    </r>
  </si>
  <si>
    <t>БЛАНК ЗАКАЗА ПРОДУКЦИИ</t>
  </si>
  <si>
    <t>Дата</t>
  </si>
  <si>
    <t>Наименование Покупателя</t>
  </si>
  <si>
    <t xml:space="preserve">Город </t>
  </si>
  <si>
    <t>Адрес доставки</t>
  </si>
  <si>
    <t>Контактное лицо (ФИО, тел, mail)</t>
  </si>
  <si>
    <t>ОГРН/ ОГРНИП/ ИНН Покупателя</t>
  </si>
  <si>
    <r>
      <t xml:space="preserve">         "</t>
    </r>
    <r>
      <rPr>
        <b/>
        <sz val="10"/>
        <rFont val="Arial"/>
        <family val="2"/>
        <charset val="204"/>
      </rPr>
      <t xml:space="preserve">Здравица" в Коробках - 150руб. В зависимости от региона! </t>
    </r>
  </si>
  <si>
    <r>
      <t>Отгрузка товара производится в срок до 10 рабочих дней после поступления 100% предоплаты или авансового платежа на счет Поставщика.</t>
    </r>
    <r>
      <rPr>
        <b/>
        <sz val="10"/>
        <color rgb="FFFF0000"/>
        <rFont val="Arial"/>
        <family val="2"/>
        <charset val="204"/>
      </rPr>
      <t xml:space="preserve"> В случае отсрочки платежа, в срок до 10 рабочих дней с даты подписания бланка заказа.</t>
    </r>
  </si>
  <si>
    <t>Витаминка                                                       Здоровое сердце                                                          Имунитет</t>
  </si>
  <si>
    <r>
      <t>Каша «Мощный Иммунитет»</t>
    </r>
    <r>
      <rPr>
        <sz val="10"/>
        <rFont val="Times New Roman"/>
        <family val="1"/>
        <charset val="204"/>
      </rPr>
      <t xml:space="preserve">, 200г               </t>
    </r>
    <r>
      <rPr>
        <b/>
        <sz val="10"/>
        <rFont val="Times New Roman"/>
        <family val="1"/>
        <charset val="204"/>
      </rPr>
      <t>с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Имбирем</t>
    </r>
  </si>
  <si>
    <r>
      <t xml:space="preserve">Каша №15 «Царь-каша», </t>
    </r>
    <r>
      <rPr>
        <sz val="10"/>
        <rFont val="Times New Roman"/>
        <family val="1"/>
        <charset val="204"/>
      </rPr>
      <t xml:space="preserve">200г </t>
    </r>
    <r>
      <rPr>
        <b/>
        <sz val="10"/>
        <color rgb="FFFF0000"/>
        <rFont val="Times New Roman"/>
        <family val="1"/>
        <charset val="204"/>
      </rPr>
      <t>Безглютеновая</t>
    </r>
  </si>
  <si>
    <r>
      <t xml:space="preserve">Каша №21 «Энергичный день», </t>
    </r>
    <r>
      <rPr>
        <sz val="10"/>
        <rFont val="Times New Roman"/>
        <family val="1"/>
        <charset val="204"/>
      </rPr>
      <t xml:space="preserve">200г </t>
    </r>
    <r>
      <rPr>
        <b/>
        <sz val="10"/>
        <color rgb="FFFF0000"/>
        <rFont val="Times New Roman"/>
        <family val="1"/>
        <charset val="204"/>
      </rPr>
      <t>Безглютеновая</t>
    </r>
  </si>
  <si>
    <r>
      <t xml:space="preserve">Каша №9 «Любимая», </t>
    </r>
    <r>
      <rPr>
        <sz val="10"/>
        <rFont val="Times New Roman"/>
        <family val="1"/>
        <charset val="204"/>
      </rPr>
      <t xml:space="preserve">200г    </t>
    </r>
    <r>
      <rPr>
        <b/>
        <sz val="10"/>
        <color rgb="FFFF0000"/>
        <rFont val="Times New Roman"/>
        <family val="1"/>
        <charset val="204"/>
      </rPr>
      <t>Безглютеновая</t>
    </r>
  </si>
  <si>
    <r>
      <t>Каша №8 «Чистый источник»,</t>
    </r>
    <r>
      <rPr>
        <sz val="10"/>
        <rFont val="Times New Roman"/>
        <family val="1"/>
        <charset val="204"/>
      </rPr>
      <t xml:space="preserve"> 200г    </t>
    </r>
    <r>
      <rPr>
        <b/>
        <sz val="10"/>
        <color rgb="FFFF0000"/>
        <rFont val="Times New Roman"/>
        <family val="1"/>
        <charset val="204"/>
      </rPr>
      <t>Безглютеновая</t>
    </r>
  </si>
  <si>
    <t>Пробники каш "ЗДРАВИЦА" Бесплатно, Рекомендовано!</t>
  </si>
  <si>
    <t>Приложение № 1 к договору поставки № ___ от "___" _____________ 2018 г.</t>
  </si>
  <si>
    <t xml:space="preserve">Покупатель   _______________________ /___________________/  "___" ________________ 2018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</si>
  <si>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Поставщик   _______________________ /___________________/                                                                                                                                                                                                                                                         "___" ________________ 2018 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</si>
  <si>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наименование:</t>
  </si>
  <si>
    <t>количество в шт</t>
  </si>
  <si>
    <t xml:space="preserve">                                                     наименование:                                                                               количество в кор</t>
  </si>
  <si>
    <t>Соевый фарш "Здравица", 70г</t>
  </si>
  <si>
    <t>соя текстурированная</t>
  </si>
  <si>
    <r>
      <t>Каши "Здравица" в коробках по 200г (в коробе 10 упаковок).</t>
    </r>
    <r>
      <rPr>
        <b/>
        <sz val="10"/>
        <color indexed="53"/>
        <rFont val="Arial Cyr"/>
        <charset val="204"/>
      </rPr>
      <t xml:space="preserve"> </t>
    </r>
    <r>
      <rPr>
        <b/>
        <sz val="12"/>
        <color indexed="10"/>
        <rFont val="Arial Cyr"/>
        <charset val="204"/>
      </rPr>
      <t xml:space="preserve"> </t>
    </r>
    <r>
      <rPr>
        <b/>
        <sz val="12"/>
        <color rgb="FFFF0000"/>
        <rFont val="Arial Cyr"/>
        <charset val="204"/>
      </rPr>
      <t>Можно поштучно! Срок годности - 18 мес.</t>
    </r>
  </si>
  <si>
    <r>
      <t xml:space="preserve">Каши "Здравица" в пакетах по 200г (в коробе 10 упаковок). </t>
    </r>
    <r>
      <rPr>
        <b/>
        <sz val="12"/>
        <color rgb="FFFF0000"/>
        <rFont val="Arial Cyr"/>
        <charset val="204"/>
      </rPr>
      <t>Можно поштучно! Срок годности - 18 мес.</t>
    </r>
  </si>
  <si>
    <r>
      <rPr>
        <b/>
        <sz val="10"/>
        <rFont val="Arial Cyr"/>
        <charset val="204"/>
      </rPr>
      <t>Фарш Соевый "Здравица" по 70г (в коробе 16шт).</t>
    </r>
    <r>
      <rPr>
        <b/>
        <sz val="10"/>
        <color rgb="FFFF0000"/>
        <rFont val="Arial Cyr"/>
        <charset val="204"/>
      </rPr>
      <t xml:space="preserve"> Отправляем местами! Срок годности-12мес НОВИНКА</t>
    </r>
  </si>
</sst>
</file>

<file path=xl/styles.xml><?xml version="1.0" encoding="utf-8"?>
<styleSheet xmlns="http://schemas.openxmlformats.org/spreadsheetml/2006/main">
  <numFmts count="3">
    <numFmt numFmtId="164" formatCode="0;[Red]\-0"/>
    <numFmt numFmtId="165" formatCode="[$-F800]dddd\,\ mmmm\ dd\,\ yyyy"/>
    <numFmt numFmtId="166" formatCode="0;[Red]\-0;;@"/>
  </numFmts>
  <fonts count="41"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1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sz val="8"/>
      <name val="Arial Cyr"/>
      <family val="2"/>
      <charset val="204"/>
    </font>
    <font>
      <b/>
      <sz val="10"/>
      <color indexed="53"/>
      <name val="Arial Cyr"/>
      <charset val="204"/>
    </font>
    <font>
      <b/>
      <sz val="10"/>
      <color rgb="FFFF0000"/>
      <name val="Arial"/>
      <family val="2"/>
      <charset val="204"/>
    </font>
    <font>
      <b/>
      <sz val="12"/>
      <color indexed="10"/>
      <name val="Arial Cyr"/>
      <charset val="204"/>
    </font>
    <font>
      <b/>
      <sz val="12"/>
      <color rgb="FFFF0000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name val="Arial Cyr"/>
      <family val="2"/>
      <charset val="204"/>
    </font>
    <font>
      <sz val="11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0"/>
      <name val="Arial Cyr"/>
      <charset val="204"/>
    </font>
    <font>
      <b/>
      <sz val="11"/>
      <name val="ариал"/>
      <charset val="204"/>
    </font>
    <font>
      <b/>
      <sz val="9"/>
      <name val="Arial Cyr"/>
      <charset val="204"/>
    </font>
    <font>
      <b/>
      <sz val="14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Arial Cyr"/>
      <family val="2"/>
      <charset val="204"/>
    </font>
    <font>
      <sz val="19"/>
      <name val="Times New Roman"/>
      <family val="1"/>
      <charset val="204"/>
    </font>
    <font>
      <sz val="19"/>
      <name val="Arial Cyr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26"/>
      </patternFill>
    </fill>
    <fill>
      <patternFill patternType="solid">
        <fgColor indexed="40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26"/>
      </patternFill>
    </fill>
  </fills>
  <borders count="159">
    <border>
      <left/>
      <right/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64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hair">
        <color indexed="64"/>
      </left>
      <right style="medium">
        <color indexed="8"/>
      </right>
      <top/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hair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0" fillId="0" borderId="0" xfId="0" applyBorder="1"/>
    <xf numFmtId="0" fontId="5" fillId="0" borderId="6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0" fillId="0" borderId="0" xfId="0" applyFill="1"/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164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164" fontId="5" fillId="0" borderId="18" xfId="0" applyNumberFormat="1" applyFont="1" applyBorder="1" applyAlignment="1" applyProtection="1">
      <alignment horizontal="center" vertical="center"/>
      <protection locked="0"/>
    </xf>
    <xf numFmtId="164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/>
    </xf>
    <xf numFmtId="166" fontId="14" fillId="0" borderId="0" xfId="0" applyNumberFormat="1" applyFont="1"/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3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164" fontId="5" fillId="0" borderId="1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center" vertical="center"/>
    </xf>
    <xf numFmtId="164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5" borderId="39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/>
    </xf>
    <xf numFmtId="1" fontId="5" fillId="0" borderId="19" xfId="0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/>
    </xf>
    <xf numFmtId="1" fontId="5" fillId="0" borderId="42" xfId="0" applyNumberFormat="1" applyFont="1" applyBorder="1" applyAlignment="1" applyProtection="1">
      <alignment horizontal="center" vertical="center"/>
      <protection locked="0"/>
    </xf>
    <xf numFmtId="164" fontId="5" fillId="0" borderId="42" xfId="0" applyNumberFormat="1" applyFont="1" applyBorder="1" applyAlignment="1" applyProtection="1">
      <alignment horizontal="center" vertical="center"/>
      <protection locked="0"/>
    </xf>
    <xf numFmtId="1" fontId="5" fillId="0" borderId="18" xfId="0" applyNumberFormat="1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/>
    </xf>
    <xf numFmtId="1" fontId="5" fillId="0" borderId="44" xfId="0" applyNumberFormat="1" applyFont="1" applyBorder="1" applyAlignment="1" applyProtection="1">
      <alignment horizontal="center" vertical="center"/>
      <protection locked="0"/>
    </xf>
    <xf numFmtId="164" fontId="5" fillId="0" borderId="44" xfId="0" applyNumberFormat="1" applyFont="1" applyBorder="1" applyAlignment="1" applyProtection="1">
      <alignment horizontal="center" vertical="center"/>
      <protection locked="0"/>
    </xf>
    <xf numFmtId="164" fontId="5" fillId="0" borderId="45" xfId="0" applyNumberFormat="1" applyFont="1" applyBorder="1" applyAlignment="1" applyProtection="1">
      <alignment horizontal="center" vertical="center"/>
      <protection locked="0"/>
    </xf>
    <xf numFmtId="164" fontId="5" fillId="0" borderId="46" xfId="0" applyNumberFormat="1" applyFont="1" applyBorder="1" applyAlignment="1" applyProtection="1">
      <alignment horizontal="center" vertical="center"/>
      <protection locked="0"/>
    </xf>
    <xf numFmtId="166" fontId="5" fillId="0" borderId="47" xfId="0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49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 applyProtection="1">
      <alignment horizontal="center" vertical="center"/>
      <protection locked="0"/>
    </xf>
    <xf numFmtId="164" fontId="5" fillId="0" borderId="22" xfId="0" applyNumberFormat="1" applyFont="1" applyBorder="1" applyAlignment="1" applyProtection="1">
      <alignment horizontal="center" vertical="center"/>
      <protection locked="0"/>
    </xf>
    <xf numFmtId="164" fontId="5" fillId="0" borderId="52" xfId="0" applyNumberFormat="1" applyFont="1" applyBorder="1" applyAlignment="1" applyProtection="1">
      <alignment horizontal="center" vertical="center"/>
      <protection locked="0"/>
    </xf>
    <xf numFmtId="164" fontId="5" fillId="0" borderId="53" xfId="0" applyNumberFormat="1" applyFont="1" applyBorder="1" applyAlignment="1" applyProtection="1">
      <alignment horizontal="center" vertical="center"/>
      <protection locked="0"/>
    </xf>
    <xf numFmtId="164" fontId="5" fillId="0" borderId="54" xfId="0" applyNumberFormat="1" applyFont="1" applyBorder="1" applyAlignment="1" applyProtection="1">
      <alignment horizontal="center" vertical="center"/>
      <protection locked="0"/>
    </xf>
    <xf numFmtId="164" fontId="5" fillId="0" borderId="55" xfId="0" applyNumberFormat="1" applyFont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>
      <alignment vertic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9" fillId="0" borderId="67" xfId="0" quotePrefix="1" applyFont="1" applyBorder="1" applyAlignment="1" applyProtection="1">
      <alignment horizontal="center" vertical="center" wrapText="1"/>
      <protection locked="0"/>
    </xf>
    <xf numFmtId="0" fontId="9" fillId="0" borderId="68" xfId="0" quotePrefix="1" applyFont="1" applyBorder="1" applyAlignment="1" applyProtection="1">
      <alignment horizontal="center" vertical="center" wrapText="1"/>
      <protection locked="0"/>
    </xf>
    <xf numFmtId="0" fontId="5" fillId="0" borderId="6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 wrapText="1"/>
    </xf>
    <xf numFmtId="164" fontId="5" fillId="0" borderId="79" xfId="0" applyNumberFormat="1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>
      <alignment horizontal="center" vertical="center"/>
    </xf>
    <xf numFmtId="164" fontId="5" fillId="0" borderId="81" xfId="0" applyNumberFormat="1" applyFont="1" applyBorder="1" applyAlignment="1" applyProtection="1">
      <alignment horizontal="center" vertical="center"/>
      <protection locked="0"/>
    </xf>
    <xf numFmtId="0" fontId="9" fillId="0" borderId="82" xfId="0" applyFont="1" applyBorder="1" applyAlignment="1" applyProtection="1">
      <alignment horizontal="center" vertical="center" wrapText="1"/>
      <protection locked="0"/>
    </xf>
    <xf numFmtId="0" fontId="5" fillId="0" borderId="83" xfId="0" applyFont="1" applyBorder="1" applyAlignment="1">
      <alignment horizontal="center" vertical="center"/>
    </xf>
    <xf numFmtId="0" fontId="3" fillId="7" borderId="58" xfId="0" applyFont="1" applyFill="1" applyBorder="1" applyAlignment="1">
      <alignment vertical="center"/>
    </xf>
    <xf numFmtId="0" fontId="3" fillId="7" borderId="59" xfId="0" applyFont="1" applyFill="1" applyBorder="1" applyAlignment="1">
      <alignment vertical="center"/>
    </xf>
    <xf numFmtId="166" fontId="5" fillId="0" borderId="100" xfId="0" applyNumberFormat="1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34" xfId="0" applyFont="1" applyBorder="1" applyAlignment="1">
      <alignment horizontal="center" vertical="center" wrapText="1"/>
    </xf>
    <xf numFmtId="164" fontId="5" fillId="0" borderId="21" xfId="0" applyNumberFormat="1" applyFont="1" applyBorder="1" applyAlignment="1" applyProtection="1">
      <alignment horizontal="center" vertical="center"/>
      <protection locked="0"/>
    </xf>
    <xf numFmtId="164" fontId="5" fillId="0" borderId="102" xfId="0" applyNumberFormat="1" applyFont="1" applyBorder="1" applyAlignment="1" applyProtection="1">
      <alignment horizontal="center" vertical="center"/>
      <protection locked="0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164" fontId="5" fillId="0" borderId="106" xfId="0" applyNumberFormat="1" applyFont="1" applyBorder="1" applyAlignment="1" applyProtection="1">
      <alignment horizontal="center" vertical="center"/>
      <protection locked="0"/>
    </xf>
    <xf numFmtId="0" fontId="5" fillId="0" borderId="107" xfId="0" applyFont="1" applyBorder="1" applyAlignment="1">
      <alignment horizontal="center" vertical="center" wrapText="1"/>
    </xf>
    <xf numFmtId="164" fontId="5" fillId="0" borderId="109" xfId="0" applyNumberFormat="1" applyFont="1" applyBorder="1" applyAlignment="1" applyProtection="1">
      <alignment horizontal="center" vertical="center"/>
      <protection locked="0"/>
    </xf>
    <xf numFmtId="1" fontId="5" fillId="0" borderId="49" xfId="0" applyNumberFormat="1" applyFont="1" applyBorder="1" applyAlignment="1">
      <alignment horizontal="center" vertical="center" wrapText="1"/>
    </xf>
    <xf numFmtId="0" fontId="11" fillId="0" borderId="95" xfId="0" applyFont="1" applyFill="1" applyBorder="1" applyAlignment="1">
      <alignment horizontal="center" vertical="center"/>
    </xf>
    <xf numFmtId="166" fontId="5" fillId="0" borderId="114" xfId="0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/>
    </xf>
    <xf numFmtId="0" fontId="5" fillId="0" borderId="121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66" fontId="5" fillId="0" borderId="105" xfId="0" applyNumberFormat="1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4" fontId="5" fillId="0" borderId="124" xfId="0" applyNumberFormat="1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>
      <alignment horizontal="center" vertical="center"/>
    </xf>
    <xf numFmtId="164" fontId="5" fillId="0" borderId="114" xfId="0" applyNumberFormat="1" applyFont="1" applyBorder="1" applyAlignment="1" applyProtection="1">
      <alignment horizontal="center" vertical="center"/>
      <protection locked="0"/>
    </xf>
    <xf numFmtId="0" fontId="5" fillId="0" borderId="126" xfId="0" applyFont="1" applyBorder="1" applyAlignment="1">
      <alignment horizontal="center" vertical="center"/>
    </xf>
    <xf numFmtId="164" fontId="5" fillId="0" borderId="127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>
      <alignment horizontal="center" vertical="center"/>
    </xf>
    <xf numFmtId="164" fontId="5" fillId="0" borderId="128" xfId="0" applyNumberFormat="1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>
      <alignment horizontal="center" vertical="center"/>
    </xf>
    <xf numFmtId="0" fontId="5" fillId="0" borderId="85" xfId="0" applyFont="1" applyBorder="1" applyAlignment="1">
      <alignment vertical="center" wrapText="1"/>
    </xf>
    <xf numFmtId="0" fontId="5" fillId="0" borderId="131" xfId="0" applyFont="1" applyBorder="1" applyAlignment="1">
      <alignment horizontal="center" vertical="center"/>
    </xf>
    <xf numFmtId="0" fontId="5" fillId="0" borderId="125" xfId="0" applyFont="1" applyBorder="1" applyAlignment="1">
      <alignment vertical="center" wrapText="1"/>
    </xf>
    <xf numFmtId="164" fontId="5" fillId="0" borderId="127" xfId="0" applyNumberFormat="1" applyFont="1" applyBorder="1" applyAlignment="1" applyProtection="1">
      <alignment horizontal="center" vertical="center" wrapText="1"/>
      <protection locked="0"/>
    </xf>
    <xf numFmtId="0" fontId="5" fillId="0" borderId="123" xfId="0" applyFont="1" applyBorder="1" applyAlignment="1" applyProtection="1">
      <alignment horizontal="center" vertical="center"/>
      <protection locked="0"/>
    </xf>
    <xf numFmtId="0" fontId="5" fillId="0" borderId="122" xfId="0" applyFont="1" applyFill="1" applyBorder="1" applyAlignment="1">
      <alignment horizontal="center" vertical="center"/>
    </xf>
    <xf numFmtId="1" fontId="5" fillId="0" borderId="124" xfId="0" applyNumberFormat="1" applyFont="1" applyBorder="1" applyAlignment="1" applyProtection="1">
      <alignment horizontal="center" vertical="center"/>
      <protection locked="0"/>
    </xf>
    <xf numFmtId="0" fontId="5" fillId="0" borderId="132" xfId="0" applyFont="1" applyFill="1" applyBorder="1" applyAlignment="1">
      <alignment horizontal="center" vertical="center"/>
    </xf>
    <xf numFmtId="1" fontId="5" fillId="0" borderId="127" xfId="0" applyNumberFormat="1" applyFont="1" applyBorder="1" applyAlignment="1" applyProtection="1">
      <alignment horizontal="center" vertical="center"/>
      <protection locked="0"/>
    </xf>
    <xf numFmtId="0" fontId="5" fillId="0" borderId="135" xfId="0" applyFont="1" applyBorder="1" applyAlignment="1">
      <alignment horizontal="center" vertical="center"/>
    </xf>
    <xf numFmtId="0" fontId="9" fillId="0" borderId="136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137" xfId="0" quotePrefix="1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64" fontId="5" fillId="0" borderId="138" xfId="0" applyNumberFormat="1" applyFont="1" applyBorder="1" applyAlignment="1" applyProtection="1">
      <alignment horizontal="center" vertical="center"/>
      <protection locked="0"/>
    </xf>
    <xf numFmtId="164" fontId="5" fillId="0" borderId="139" xfId="0" applyNumberFormat="1" applyFont="1" applyBorder="1" applyAlignment="1" applyProtection="1">
      <alignment horizontal="center" vertical="center"/>
      <protection locked="0"/>
    </xf>
    <xf numFmtId="164" fontId="5" fillId="0" borderId="140" xfId="0" applyNumberFormat="1" applyFont="1" applyBorder="1" applyAlignment="1" applyProtection="1">
      <alignment horizontal="center" vertical="center"/>
      <protection locked="0"/>
    </xf>
    <xf numFmtId="164" fontId="5" fillId="0" borderId="141" xfId="0" applyNumberFormat="1" applyFont="1" applyBorder="1" applyAlignment="1" applyProtection="1">
      <alignment horizontal="center" vertical="center"/>
      <protection locked="0"/>
    </xf>
    <xf numFmtId="164" fontId="5" fillId="0" borderId="141" xfId="0" applyNumberFormat="1" applyFont="1" applyFill="1" applyBorder="1" applyAlignment="1" applyProtection="1">
      <alignment horizontal="center" vertical="center"/>
      <protection locked="0"/>
    </xf>
    <xf numFmtId="0" fontId="3" fillId="7" borderId="57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164" fontId="5" fillId="9" borderId="141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5" fillId="9" borderId="135" xfId="0" applyFont="1" applyFill="1" applyBorder="1" applyAlignment="1">
      <alignment horizontal="center" vertical="center"/>
    </xf>
    <xf numFmtId="0" fontId="5" fillId="9" borderId="60" xfId="0" applyFont="1" applyFill="1" applyBorder="1" applyAlignment="1" applyProtection="1">
      <alignment horizontal="center" vertical="center"/>
      <protection locked="0"/>
    </xf>
    <xf numFmtId="164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9" borderId="49" xfId="0" applyNumberFormat="1" applyFont="1" applyFill="1" applyBorder="1" applyAlignment="1">
      <alignment horizontal="center" vertical="center"/>
    </xf>
    <xf numFmtId="0" fontId="5" fillId="9" borderId="123" xfId="0" applyFont="1" applyFill="1" applyBorder="1" applyAlignment="1" applyProtection="1">
      <alignment horizontal="center" vertical="center"/>
      <protection locked="0"/>
    </xf>
    <xf numFmtId="164" fontId="5" fillId="9" borderId="11" xfId="0" applyNumberFormat="1" applyFont="1" applyFill="1" applyBorder="1" applyAlignment="1" applyProtection="1">
      <alignment horizontal="center" vertical="center" wrapText="1"/>
      <protection locked="0"/>
    </xf>
    <xf numFmtId="166" fontId="5" fillId="9" borderId="10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9" borderId="45" xfId="0" applyFont="1" applyFill="1" applyBorder="1" applyAlignment="1">
      <alignment horizontal="left" vertical="top" wrapText="1"/>
    </xf>
    <xf numFmtId="0" fontId="7" fillId="9" borderId="138" xfId="0" applyFont="1" applyFill="1" applyBorder="1" applyAlignment="1">
      <alignment horizontal="left" vertical="top" wrapText="1"/>
    </xf>
    <xf numFmtId="0" fontId="7" fillId="9" borderId="139" xfId="0" applyFont="1" applyFill="1" applyBorder="1" applyAlignment="1">
      <alignment horizontal="left" vertical="top" wrapText="1"/>
    </xf>
    <xf numFmtId="0" fontId="7" fillId="9" borderId="46" xfId="0" applyFont="1" applyFill="1" applyBorder="1" applyAlignment="1">
      <alignment horizontal="left" vertical="top" wrapText="1"/>
    </xf>
    <xf numFmtId="0" fontId="7" fillId="9" borderId="53" xfId="0" applyFont="1" applyFill="1" applyBorder="1" applyAlignment="1">
      <alignment horizontal="left" vertical="top" wrapText="1"/>
    </xf>
    <xf numFmtId="0" fontId="5" fillId="9" borderId="23" xfId="0" applyFont="1" applyFill="1" applyBorder="1" applyAlignment="1">
      <alignment horizontal="center" vertical="top" wrapText="1"/>
    </xf>
    <xf numFmtId="0" fontId="5" fillId="9" borderId="86" xfId="0" applyFont="1" applyFill="1" applyBorder="1" applyAlignment="1">
      <alignment horizontal="center" vertical="top" wrapText="1"/>
    </xf>
    <xf numFmtId="0" fontId="7" fillId="9" borderId="128" xfId="0" applyFont="1" applyFill="1" applyBorder="1" applyAlignment="1">
      <alignment horizontal="left" vertical="top" wrapText="1"/>
    </xf>
    <xf numFmtId="0" fontId="7" fillId="9" borderId="22" xfId="0" applyFont="1" applyFill="1" applyBorder="1" applyAlignment="1">
      <alignment horizontal="left" vertical="top" wrapText="1"/>
    </xf>
    <xf numFmtId="0" fontId="7" fillId="9" borderId="38" xfId="0" applyFont="1" applyFill="1" applyBorder="1" applyAlignment="1">
      <alignment vertical="top" wrapText="1"/>
    </xf>
    <xf numFmtId="0" fontId="7" fillId="9" borderId="51" xfId="0" applyFont="1" applyFill="1" applyBorder="1" applyAlignment="1">
      <alignment horizontal="left" vertical="top" wrapText="1"/>
    </xf>
    <xf numFmtId="0" fontId="8" fillId="9" borderId="90" xfId="0" applyFont="1" applyFill="1" applyBorder="1" applyAlignment="1">
      <alignment vertical="center" wrapText="1"/>
    </xf>
    <xf numFmtId="0" fontId="8" fillId="9" borderId="14" xfId="0" applyFont="1" applyFill="1" applyBorder="1" applyAlignment="1">
      <alignment vertical="center" wrapText="1"/>
    </xf>
    <xf numFmtId="0" fontId="8" fillId="9" borderId="130" xfId="0" applyFont="1" applyFill="1" applyBorder="1" applyAlignment="1">
      <alignment vertical="center" wrapText="1"/>
    </xf>
    <xf numFmtId="0" fontId="26" fillId="10" borderId="0" xfId="0" applyFont="1" applyFill="1"/>
    <xf numFmtId="0" fontId="5" fillId="0" borderId="125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9" borderId="125" xfId="0" applyFont="1" applyFill="1" applyBorder="1" applyAlignment="1">
      <alignment horizontal="center" vertical="center" wrapText="1"/>
    </xf>
    <xf numFmtId="0" fontId="5" fillId="9" borderId="63" xfId="0" applyFont="1" applyFill="1" applyBorder="1" applyAlignment="1">
      <alignment horizontal="center" vertical="center" wrapText="1"/>
    </xf>
    <xf numFmtId="0" fontId="5" fillId="9" borderId="85" xfId="0" applyFont="1" applyFill="1" applyBorder="1" applyAlignment="1">
      <alignment horizontal="center" vertical="center" wrapText="1"/>
    </xf>
    <xf numFmtId="0" fontId="5" fillId="9" borderId="70" xfId="0" applyFont="1" applyFill="1" applyBorder="1" applyAlignment="1">
      <alignment horizontal="center" wrapText="1"/>
    </xf>
    <xf numFmtId="0" fontId="5" fillId="9" borderId="72" xfId="0" applyFont="1" applyFill="1" applyBorder="1" applyAlignment="1">
      <alignment horizontal="center" vertical="center" wrapText="1"/>
    </xf>
    <xf numFmtId="0" fontId="5" fillId="9" borderId="77" xfId="0" applyFont="1" applyFill="1" applyBorder="1" applyAlignment="1">
      <alignment horizontal="center" wrapText="1"/>
    </xf>
    <xf numFmtId="0" fontId="5" fillId="9" borderId="73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8" fillId="0" borderId="9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0" xfId="0" applyFont="1" applyBorder="1" applyAlignment="1">
      <alignment horizontal="center" vertical="center" wrapText="1"/>
    </xf>
    <xf numFmtId="0" fontId="5" fillId="9" borderId="4" xfId="0" applyFont="1" applyFill="1" applyBorder="1" applyAlignment="1">
      <alignment horizontal="left" vertical="top" wrapText="1"/>
    </xf>
    <xf numFmtId="164" fontId="5" fillId="0" borderId="124" xfId="0" applyNumberFormat="1" applyFont="1" applyBorder="1" applyAlignment="1" applyProtection="1">
      <alignment horizontal="center" vertical="center" wrapText="1"/>
      <protection locked="0"/>
    </xf>
    <xf numFmtId="0" fontId="5" fillId="10" borderId="13" xfId="0" applyFont="1" applyFill="1" applyBorder="1" applyAlignment="1">
      <alignment horizontal="left" vertical="top" wrapText="1"/>
    </xf>
    <xf numFmtId="0" fontId="5" fillId="9" borderId="13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/>
    <xf numFmtId="0" fontId="33" fillId="0" borderId="0" xfId="0" applyFont="1"/>
    <xf numFmtId="0" fontId="0" fillId="0" borderId="0" xfId="0" applyFont="1"/>
    <xf numFmtId="0" fontId="1" fillId="0" borderId="0" xfId="0" applyFont="1" applyBorder="1" applyAlignment="1">
      <alignment horizontal="center"/>
    </xf>
    <xf numFmtId="0" fontId="25" fillId="0" borderId="149" xfId="0" applyFont="1" applyBorder="1" applyAlignment="1">
      <alignment horizontal="left"/>
    </xf>
    <xf numFmtId="166" fontId="5" fillId="0" borderId="32" xfId="0" applyNumberFormat="1" applyFont="1" applyBorder="1" applyAlignment="1">
      <alignment horizontal="center" vertical="center"/>
    </xf>
    <xf numFmtId="166" fontId="34" fillId="0" borderId="149" xfId="0" applyNumberFormat="1" applyFont="1" applyBorder="1"/>
    <xf numFmtId="0" fontId="5" fillId="9" borderId="84" xfId="0" applyFont="1" applyFill="1" applyBorder="1" applyAlignment="1">
      <alignment horizontal="center" vertical="top" wrapText="1"/>
    </xf>
    <xf numFmtId="0" fontId="5" fillId="9" borderId="85" xfId="0" applyFont="1" applyFill="1" applyBorder="1" applyAlignment="1">
      <alignment horizontal="center" vertical="top" wrapText="1"/>
    </xf>
    <xf numFmtId="0" fontId="5" fillId="9" borderId="83" xfId="0" applyFont="1" applyFill="1" applyBorder="1" applyAlignment="1">
      <alignment horizontal="center" vertical="top" wrapText="1"/>
    </xf>
    <xf numFmtId="0" fontId="5" fillId="9" borderId="110" xfId="0" applyFont="1" applyFill="1" applyBorder="1" applyAlignment="1">
      <alignment horizontal="left" vertical="top" wrapText="1"/>
    </xf>
    <xf numFmtId="0" fontId="9" fillId="9" borderId="130" xfId="0" applyFont="1" applyFill="1" applyBorder="1" applyAlignment="1">
      <alignment horizontal="center" vertical="center" wrapText="1"/>
    </xf>
    <xf numFmtId="0" fontId="5" fillId="9" borderId="70" xfId="0" applyFont="1" applyFill="1" applyBorder="1" applyAlignment="1">
      <alignment horizontal="center" vertical="center" wrapText="1"/>
    </xf>
    <xf numFmtId="0" fontId="5" fillId="9" borderId="23" xfId="0" applyFont="1" applyFill="1" applyBorder="1" applyAlignment="1">
      <alignment horizontal="center" wrapText="1"/>
    </xf>
    <xf numFmtId="0" fontId="5" fillId="9" borderId="71" xfId="0" applyFont="1" applyFill="1" applyBorder="1" applyAlignment="1">
      <alignment horizontal="center" vertical="center" wrapText="1"/>
    </xf>
    <xf numFmtId="0" fontId="5" fillId="9" borderId="125" xfId="0" applyFont="1" applyFill="1" applyBorder="1" applyAlignment="1">
      <alignment horizontal="center" wrapText="1"/>
    </xf>
    <xf numFmtId="0" fontId="5" fillId="9" borderId="76" xfId="0" applyFont="1" applyFill="1" applyBorder="1" applyAlignment="1">
      <alignment horizontal="center" wrapText="1"/>
    </xf>
    <xf numFmtId="0" fontId="10" fillId="8" borderId="101" xfId="0" applyFont="1" applyFill="1" applyBorder="1" applyAlignment="1">
      <alignment horizontal="center" vertical="center"/>
    </xf>
    <xf numFmtId="0" fontId="10" fillId="8" borderId="59" xfId="0" applyFont="1" applyFill="1" applyBorder="1" applyAlignment="1">
      <alignment horizontal="center" vertical="center"/>
    </xf>
    <xf numFmtId="0" fontId="27" fillId="11" borderId="155" xfId="0" applyFont="1" applyFill="1" applyBorder="1" applyAlignment="1">
      <alignment horizontal="center" vertical="center" wrapText="1"/>
    </xf>
    <xf numFmtId="0" fontId="27" fillId="11" borderId="156" xfId="0" applyFont="1" applyFill="1" applyBorder="1" applyAlignment="1">
      <alignment horizontal="center" vertical="center" wrapText="1"/>
    </xf>
    <xf numFmtId="0" fontId="5" fillId="0" borderId="158" xfId="0" applyFont="1" applyBorder="1" applyAlignment="1">
      <alignment horizontal="center" vertical="center"/>
    </xf>
    <xf numFmtId="0" fontId="5" fillId="9" borderId="110" xfId="0" applyFont="1" applyFill="1" applyBorder="1" applyAlignment="1">
      <alignment horizontal="center" vertical="top" wrapText="1"/>
    </xf>
    <xf numFmtId="0" fontId="24" fillId="6" borderId="57" xfId="0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1" fillId="0" borderId="0" xfId="0" applyFont="1" applyBorder="1" applyAlignment="1">
      <alignment horizontal="center" wrapText="1"/>
    </xf>
    <xf numFmtId="0" fontId="25" fillId="0" borderId="149" xfId="0" applyFont="1" applyBorder="1" applyAlignment="1">
      <alignment horizontal="left"/>
    </xf>
    <xf numFmtId="0" fontId="31" fillId="8" borderId="150" xfId="0" applyFont="1" applyFill="1" applyBorder="1" applyAlignment="1">
      <alignment horizontal="center" vertical="center" wrapText="1"/>
    </xf>
    <xf numFmtId="0" fontId="31" fillId="8" borderId="151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4" fillId="2" borderId="152" xfId="0" applyFont="1" applyFill="1" applyBorder="1" applyAlignment="1">
      <alignment horizontal="center" vertical="center" wrapText="1"/>
    </xf>
    <xf numFmtId="0" fontId="27" fillId="11" borderId="96" xfId="0" applyFont="1" applyFill="1" applyBorder="1" applyAlignment="1" applyProtection="1">
      <alignment horizontal="center" vertical="center" wrapText="1"/>
      <protection hidden="1"/>
    </xf>
    <xf numFmtId="0" fontId="27" fillId="11" borderId="153" xfId="0" applyFont="1" applyFill="1" applyBorder="1" applyAlignment="1" applyProtection="1">
      <alignment horizontal="center" vertical="center" wrapText="1"/>
      <protection hidden="1"/>
    </xf>
    <xf numFmtId="0" fontId="27" fillId="11" borderId="97" xfId="0" applyFont="1" applyFill="1" applyBorder="1" applyAlignment="1">
      <alignment horizontal="center" vertical="center" wrapText="1"/>
    </xf>
    <xf numFmtId="0" fontId="27" fillId="11" borderId="157" xfId="0" applyFont="1" applyFill="1" applyBorder="1" applyAlignment="1">
      <alignment horizontal="center" vertical="center" wrapText="1"/>
    </xf>
    <xf numFmtId="0" fontId="27" fillId="11" borderId="98" xfId="0" applyFont="1" applyFill="1" applyBorder="1" applyAlignment="1">
      <alignment horizontal="center" vertical="center" wrapText="1"/>
    </xf>
    <xf numFmtId="0" fontId="27" fillId="11" borderId="154" xfId="0" applyFont="1" applyFill="1" applyBorder="1" applyAlignment="1" applyProtection="1">
      <alignment horizontal="center" vertical="center" wrapText="1"/>
      <protection hidden="1"/>
    </xf>
    <xf numFmtId="0" fontId="27" fillId="11" borderId="94" xfId="0" applyFont="1" applyFill="1" applyBorder="1" applyAlignment="1">
      <alignment horizontal="center" vertical="center" wrapText="1"/>
    </xf>
    <xf numFmtId="0" fontId="27" fillId="11" borderId="99" xfId="0" applyFont="1" applyFill="1" applyBorder="1" applyAlignment="1">
      <alignment horizontal="center" vertical="center" wrapText="1"/>
    </xf>
    <xf numFmtId="165" fontId="15" fillId="0" borderId="149" xfId="0" applyNumberFormat="1" applyFont="1" applyBorder="1" applyAlignment="1" applyProtection="1">
      <alignment horizontal="center"/>
      <protection locked="0"/>
    </xf>
    <xf numFmtId="0" fontId="15" fillId="0" borderId="149" xfId="0" applyFont="1" applyBorder="1" applyAlignment="1" applyProtection="1">
      <alignment horizontal="center"/>
      <protection locked="0"/>
    </xf>
    <xf numFmtId="0" fontId="10" fillId="6" borderId="57" xfId="0" applyFont="1" applyFill="1" applyBorder="1" applyAlignment="1">
      <alignment horizontal="center"/>
    </xf>
    <xf numFmtId="0" fontId="10" fillId="6" borderId="58" xfId="0" applyFont="1" applyFill="1" applyBorder="1" applyAlignment="1">
      <alignment horizontal="center"/>
    </xf>
    <xf numFmtId="0" fontId="10" fillId="6" borderId="59" xfId="0" applyFont="1" applyFill="1" applyBorder="1" applyAlignment="1">
      <alignment horizontal="center"/>
    </xf>
    <xf numFmtId="0" fontId="27" fillId="11" borderId="93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/>
    </xf>
    <xf numFmtId="0" fontId="2" fillId="6" borderId="58" xfId="0" applyFont="1" applyFill="1" applyBorder="1" applyAlignment="1">
      <alignment horizontal="center"/>
    </xf>
    <xf numFmtId="0" fontId="2" fillId="6" borderId="59" xfId="0" applyFont="1" applyFill="1" applyBorder="1" applyAlignment="1">
      <alignment horizontal="center"/>
    </xf>
    <xf numFmtId="0" fontId="2" fillId="6" borderId="152" xfId="0" applyFont="1" applyFill="1" applyBorder="1" applyAlignment="1">
      <alignment horizontal="center"/>
    </xf>
    <xf numFmtId="0" fontId="2" fillId="6" borderId="91" xfId="0" applyFont="1" applyFill="1" applyBorder="1" applyAlignment="1">
      <alignment horizontal="center"/>
    </xf>
    <xf numFmtId="0" fontId="2" fillId="6" borderId="9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20" fillId="8" borderId="133" xfId="0" applyFont="1" applyFill="1" applyBorder="1" applyAlignment="1">
      <alignment horizontal="center"/>
    </xf>
    <xf numFmtId="0" fontId="10" fillId="8" borderId="134" xfId="0" applyFont="1" applyFill="1" applyBorder="1" applyAlignment="1">
      <alignment horizontal="center"/>
    </xf>
    <xf numFmtId="0" fontId="10" fillId="8" borderId="108" xfId="0" applyFont="1" applyFill="1" applyBorder="1" applyAlignment="1">
      <alignment horizontal="center"/>
    </xf>
    <xf numFmtId="0" fontId="15" fillId="0" borderId="149" xfId="0" applyFont="1" applyBorder="1" applyAlignment="1" applyProtection="1">
      <alignment horizontal="center" wrapText="1"/>
      <protection locked="0"/>
    </xf>
    <xf numFmtId="0" fontId="0" fillId="0" borderId="149" xfId="0" applyBorder="1" applyAlignment="1">
      <alignment horizontal="center" wrapText="1"/>
    </xf>
    <xf numFmtId="0" fontId="37" fillId="8" borderId="115" xfId="0" applyFont="1" applyFill="1" applyBorder="1" applyAlignment="1">
      <alignment horizontal="center" vertical="center"/>
    </xf>
    <xf numFmtId="0" fontId="37" fillId="8" borderId="116" xfId="0" applyFont="1" applyFill="1" applyBorder="1" applyAlignment="1">
      <alignment horizontal="center" vertical="center"/>
    </xf>
    <xf numFmtId="0" fontId="37" fillId="8" borderId="118" xfId="0" applyFont="1" applyFill="1" applyBorder="1" applyAlignment="1">
      <alignment horizontal="center" vertical="center"/>
    </xf>
    <xf numFmtId="164" fontId="5" fillId="0" borderId="87" xfId="0" applyNumberFormat="1" applyFont="1" applyBorder="1" applyAlignment="1" applyProtection="1">
      <alignment horizontal="center" vertical="center"/>
      <protection locked="0"/>
    </xf>
    <xf numFmtId="0" fontId="35" fillId="9" borderId="13" xfId="0" applyFont="1" applyFill="1" applyBorder="1" applyAlignment="1">
      <alignment horizontal="center" vertical="center"/>
    </xf>
    <xf numFmtId="0" fontId="35" fillId="9" borderId="25" xfId="0" applyFont="1" applyFill="1" applyBorder="1" applyAlignment="1">
      <alignment horizontal="center" vertical="center"/>
    </xf>
    <xf numFmtId="0" fontId="35" fillId="9" borderId="11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164" fontId="5" fillId="0" borderId="120" xfId="0" applyNumberFormat="1" applyFont="1" applyBorder="1" applyAlignment="1" applyProtection="1">
      <alignment horizontal="center" vertical="center"/>
      <protection locked="0"/>
    </xf>
    <xf numFmtId="0" fontId="38" fillId="7" borderId="57" xfId="0" applyFont="1" applyFill="1" applyBorder="1" applyAlignment="1">
      <alignment horizontal="left"/>
    </xf>
    <xf numFmtId="0" fontId="38" fillId="7" borderId="58" xfId="0" applyFont="1" applyFill="1" applyBorder="1" applyAlignment="1">
      <alignment horizontal="left"/>
    </xf>
    <xf numFmtId="0" fontId="38" fillId="7" borderId="59" xfId="0" applyFont="1" applyFill="1" applyBorder="1" applyAlignment="1">
      <alignment horizontal="left"/>
    </xf>
    <xf numFmtId="0" fontId="35" fillId="9" borderId="143" xfId="0" applyFont="1" applyFill="1" applyBorder="1" applyAlignment="1">
      <alignment horizontal="center" vertical="center" wrapText="1"/>
    </xf>
    <xf numFmtId="0" fontId="35" fillId="9" borderId="144" xfId="0" applyFont="1" applyFill="1" applyBorder="1" applyAlignment="1">
      <alignment horizontal="center" vertical="center" wrapText="1"/>
    </xf>
    <xf numFmtId="0" fontId="35" fillId="9" borderId="145" xfId="0" applyFont="1" applyFill="1" applyBorder="1" applyAlignment="1">
      <alignment horizontal="center" vertical="center" wrapText="1"/>
    </xf>
    <xf numFmtId="164" fontId="5" fillId="0" borderId="97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0" xfId="0" applyNumberFormat="1" applyFont="1" applyFill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0" fillId="0" borderId="0" xfId="0" applyAlignment="1"/>
    <xf numFmtId="0" fontId="35" fillId="9" borderId="110" xfId="0" applyFont="1" applyFill="1" applyBorder="1" applyAlignment="1">
      <alignment horizontal="center" vertical="center"/>
    </xf>
    <xf numFmtId="0" fontId="35" fillId="9" borderId="111" xfId="0" applyFont="1" applyFill="1" applyBorder="1" applyAlignment="1">
      <alignment horizontal="center" vertical="center"/>
    </xf>
    <xf numFmtId="0" fontId="35" fillId="9" borderId="112" xfId="0" applyFont="1" applyFill="1" applyBorder="1" applyAlignment="1">
      <alignment horizontal="center" vertical="center"/>
    </xf>
    <xf numFmtId="164" fontId="5" fillId="0" borderId="113" xfId="0" applyNumberFormat="1" applyFont="1" applyBorder="1" applyAlignment="1" applyProtection="1">
      <alignment horizontal="center" vertical="center"/>
      <protection locked="0"/>
    </xf>
    <xf numFmtId="0" fontId="8" fillId="9" borderId="146" xfId="0" applyFont="1" applyFill="1" applyBorder="1" applyAlignment="1">
      <alignment horizontal="center" vertical="center" wrapText="1"/>
    </xf>
    <xf numFmtId="0" fontId="8" fillId="9" borderId="147" xfId="0" applyFont="1" applyFill="1" applyBorder="1" applyAlignment="1">
      <alignment horizontal="center" vertical="center" wrapText="1"/>
    </xf>
    <xf numFmtId="0" fontId="8" fillId="9" borderId="148" xfId="0" applyFont="1" applyFill="1" applyBorder="1" applyAlignment="1">
      <alignment horizontal="center" vertical="center" wrapText="1"/>
    </xf>
    <xf numFmtId="0" fontId="37" fillId="8" borderId="117" xfId="0" applyFont="1" applyFill="1" applyBorder="1" applyAlignment="1">
      <alignment horizontal="center" vertical="center"/>
    </xf>
    <xf numFmtId="0" fontId="11" fillId="7" borderId="89" xfId="0" applyFont="1" applyFill="1" applyBorder="1" applyAlignment="1">
      <alignment horizontal="center" vertical="center"/>
    </xf>
    <xf numFmtId="0" fontId="10" fillId="4" borderId="88" xfId="0" applyFont="1" applyFill="1" applyBorder="1" applyAlignment="1">
      <alignment horizontal="left"/>
    </xf>
    <xf numFmtId="0" fontId="39" fillId="0" borderId="0" xfId="0" applyFont="1" applyBorder="1" applyAlignment="1">
      <alignment horizontal="left" vertical="top"/>
    </xf>
    <xf numFmtId="0" fontId="4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3"/>
  <sheetViews>
    <sheetView tabSelected="1" view="pageLayout" topLeftCell="B1" workbookViewId="0">
      <selection activeCell="B29" sqref="B29"/>
    </sheetView>
  </sheetViews>
  <sheetFormatPr defaultRowHeight="12.75"/>
  <cols>
    <col min="1" max="1" width="3.28515625" hidden="1" customWidth="1"/>
    <col min="2" max="2" width="33.28515625" customWidth="1"/>
    <col min="3" max="3" width="23.85546875" customWidth="1"/>
    <col min="4" max="7" width="5.5703125" customWidth="1"/>
    <col min="8" max="8" width="6.7109375" customWidth="1"/>
    <col min="9" max="9" width="4.85546875" customWidth="1"/>
    <col min="10" max="10" width="5.5703125" customWidth="1"/>
    <col min="11" max="11" width="5.140625" customWidth="1"/>
    <col min="12" max="12" width="5.7109375" customWidth="1"/>
    <col min="13" max="13" width="4.85546875" customWidth="1"/>
    <col min="14" max="14" width="15" customWidth="1"/>
    <col min="15" max="15" width="32.7109375" customWidth="1"/>
  </cols>
  <sheetData>
    <row r="1" spans="1:15" ht="40.5" customHeight="1">
      <c r="A1" s="298" t="s">
        <v>151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9"/>
    </row>
    <row r="2" spans="1:15" ht="40.5" customHeight="1">
      <c r="A2" s="208"/>
      <c r="B2" s="208"/>
      <c r="C2" s="231" t="s">
        <v>135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08"/>
    </row>
    <row r="3" spans="1:15" ht="15.75" customHeight="1">
      <c r="A3" s="232" t="s">
        <v>136</v>
      </c>
      <c r="B3" s="232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</row>
    <row r="4" spans="1:15" ht="15" customHeight="1">
      <c r="A4" s="232" t="s">
        <v>137</v>
      </c>
      <c r="B4" s="232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5" ht="15" customHeight="1">
      <c r="A5" s="232" t="s">
        <v>141</v>
      </c>
      <c r="B5" s="232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</row>
    <row r="6" spans="1:15" ht="15" customHeight="1">
      <c r="A6" s="209"/>
      <c r="B6" s="209" t="s">
        <v>138</v>
      </c>
      <c r="C6" s="264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</row>
    <row r="7" spans="1:15" ht="15.75" customHeight="1">
      <c r="A7" s="232" t="s">
        <v>139</v>
      </c>
      <c r="B7" s="232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5" ht="15.75" customHeight="1">
      <c r="A8" s="232" t="s">
        <v>140</v>
      </c>
      <c r="B8" s="232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</row>
    <row r="9" spans="1:15" ht="28.5" customHeight="1" thickBot="1">
      <c r="A9" s="233" t="s">
        <v>128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</row>
    <row r="10" spans="1:15" ht="18" customHeight="1" thickBot="1">
      <c r="A10" s="72" t="s">
        <v>0</v>
      </c>
      <c r="B10" s="154"/>
      <c r="C10" s="155"/>
      <c r="D10" s="155"/>
      <c r="E10" s="155"/>
      <c r="F10" s="96"/>
      <c r="G10" s="96"/>
      <c r="H10" s="259" t="s">
        <v>1</v>
      </c>
      <c r="I10" s="260"/>
      <c r="J10" s="260"/>
      <c r="K10" s="260"/>
      <c r="L10" s="260"/>
      <c r="M10" s="260"/>
      <c r="N10" s="97"/>
    </row>
    <row r="11" spans="1:15" ht="57.4" customHeight="1" thickBot="1">
      <c r="A11" s="235" t="s">
        <v>2</v>
      </c>
      <c r="B11" s="237" t="s">
        <v>129</v>
      </c>
      <c r="C11" s="241" t="s">
        <v>130</v>
      </c>
      <c r="D11" s="257" t="s">
        <v>0</v>
      </c>
      <c r="E11" s="258"/>
      <c r="F11" s="243" t="s">
        <v>3</v>
      </c>
      <c r="G11" s="244"/>
      <c r="H11" s="250" t="s">
        <v>4</v>
      </c>
      <c r="I11" s="243"/>
      <c r="J11" s="243" t="s">
        <v>5</v>
      </c>
      <c r="K11" s="243"/>
      <c r="L11" s="243" t="s">
        <v>6</v>
      </c>
      <c r="M11" s="243"/>
      <c r="N11" s="239" t="s">
        <v>123</v>
      </c>
    </row>
    <row r="12" spans="1:15" ht="36.75" thickBot="1">
      <c r="A12" s="236"/>
      <c r="B12" s="238"/>
      <c r="C12" s="242"/>
      <c r="D12" s="224" t="s">
        <v>7</v>
      </c>
      <c r="E12" s="225" t="s">
        <v>8</v>
      </c>
      <c r="F12" s="224" t="s">
        <v>9</v>
      </c>
      <c r="G12" s="225" t="s">
        <v>8</v>
      </c>
      <c r="H12" s="224" t="s">
        <v>9</v>
      </c>
      <c r="I12" s="225" t="s">
        <v>8</v>
      </c>
      <c r="J12" s="224" t="s">
        <v>9</v>
      </c>
      <c r="K12" s="225" t="s">
        <v>8</v>
      </c>
      <c r="L12" s="224" t="s">
        <v>9</v>
      </c>
      <c r="M12" s="225" t="s">
        <v>8</v>
      </c>
      <c r="N12" s="240"/>
    </row>
    <row r="13" spans="1:15" ht="21.75" customHeight="1" thickBot="1">
      <c r="A13" s="228" t="s">
        <v>161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30"/>
    </row>
    <row r="14" spans="1:15" ht="38.25" customHeight="1" thickBot="1">
      <c r="A14" s="138"/>
      <c r="B14" s="227" t="s">
        <v>157</v>
      </c>
      <c r="C14" s="174" t="s">
        <v>158</v>
      </c>
      <c r="D14" s="226">
        <v>40</v>
      </c>
      <c r="E14" s="77"/>
      <c r="F14" s="128">
        <v>27</v>
      </c>
      <c r="G14" s="139"/>
      <c r="H14" s="128">
        <v>21</v>
      </c>
      <c r="I14" s="139"/>
      <c r="J14" s="128">
        <v>21</v>
      </c>
      <c r="K14" s="127"/>
      <c r="L14" s="128">
        <v>21</v>
      </c>
      <c r="M14" s="129"/>
      <c r="N14" s="98">
        <f t="shared" ref="N14" si="0">F14*G14+H14*I14+J14*K14+L14*M14+E14*D14</f>
        <v>0</v>
      </c>
    </row>
    <row r="15" spans="1:15" ht="22.5" customHeight="1" thickBot="1">
      <c r="A15" s="254" t="s">
        <v>159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6"/>
    </row>
    <row r="16" spans="1:15" ht="34.5" customHeight="1">
      <c r="A16" s="52"/>
      <c r="B16" s="212" t="s">
        <v>10</v>
      </c>
      <c r="C16" s="167" t="s">
        <v>11</v>
      </c>
      <c r="D16" s="58">
        <v>150</v>
      </c>
      <c r="E16" s="73"/>
      <c r="F16" s="58">
        <v>110</v>
      </c>
      <c r="G16" s="59"/>
      <c r="H16" s="58">
        <v>100</v>
      </c>
      <c r="I16" s="59"/>
      <c r="J16" s="58">
        <v>90</v>
      </c>
      <c r="K16" s="60"/>
      <c r="L16" s="58">
        <v>80</v>
      </c>
      <c r="M16" s="61"/>
      <c r="N16" s="64">
        <f>F16*G16+H16*I16+J16*K16+L16*M16+E16*D16</f>
        <v>0</v>
      </c>
    </row>
    <row r="17" spans="1:15" ht="29.25" customHeight="1">
      <c r="A17" s="52"/>
      <c r="B17" s="213" t="s">
        <v>90</v>
      </c>
      <c r="C17" s="168" t="s">
        <v>12</v>
      </c>
      <c r="D17" s="27">
        <v>150</v>
      </c>
      <c r="E17" s="74"/>
      <c r="F17" s="27">
        <v>110</v>
      </c>
      <c r="G17" s="53"/>
      <c r="H17" s="27">
        <v>100</v>
      </c>
      <c r="I17" s="53"/>
      <c r="J17" s="27">
        <v>90</v>
      </c>
      <c r="K17" s="26"/>
      <c r="L17" s="27">
        <v>80</v>
      </c>
      <c r="M17" s="149"/>
      <c r="N17" s="65">
        <f t="shared" ref="N17:N68" si="1">F17*G17+H17*I17+J17*K17+L17*M17+E17*D17</f>
        <v>0</v>
      </c>
    </row>
    <row r="18" spans="1:15" ht="33" customHeight="1">
      <c r="A18" s="52"/>
      <c r="B18" s="214" t="s">
        <v>145</v>
      </c>
      <c r="C18" s="169" t="s">
        <v>13</v>
      </c>
      <c r="D18" s="24">
        <v>150</v>
      </c>
      <c r="E18" s="75"/>
      <c r="F18" s="24">
        <v>110</v>
      </c>
      <c r="G18" s="57"/>
      <c r="H18" s="24">
        <v>100</v>
      </c>
      <c r="I18" s="57"/>
      <c r="J18" s="24">
        <v>90</v>
      </c>
      <c r="K18" s="25"/>
      <c r="L18" s="24">
        <v>80</v>
      </c>
      <c r="M18" s="150"/>
      <c r="N18" s="65">
        <f t="shared" si="1"/>
        <v>0</v>
      </c>
    </row>
    <row r="19" spans="1:15" ht="29.25" customHeight="1">
      <c r="A19" s="52"/>
      <c r="B19" s="173" t="s">
        <v>116</v>
      </c>
      <c r="C19" s="170" t="s">
        <v>14</v>
      </c>
      <c r="D19" s="54">
        <v>150</v>
      </c>
      <c r="E19" s="76"/>
      <c r="F19" s="54">
        <v>110</v>
      </c>
      <c r="G19" s="55"/>
      <c r="H19" s="54">
        <v>100</v>
      </c>
      <c r="I19" s="55"/>
      <c r="J19" s="54">
        <v>90</v>
      </c>
      <c r="K19" s="56"/>
      <c r="L19" s="54">
        <v>80</v>
      </c>
      <c r="M19" s="62"/>
      <c r="N19" s="65">
        <f t="shared" si="1"/>
        <v>0</v>
      </c>
    </row>
    <row r="20" spans="1:15" ht="27.75" customHeight="1">
      <c r="A20" s="52"/>
      <c r="B20" s="173" t="s">
        <v>117</v>
      </c>
      <c r="C20" s="170" t="s">
        <v>15</v>
      </c>
      <c r="D20" s="54">
        <v>150</v>
      </c>
      <c r="E20" s="76"/>
      <c r="F20" s="54">
        <v>110</v>
      </c>
      <c r="G20" s="55"/>
      <c r="H20" s="54">
        <v>100</v>
      </c>
      <c r="I20" s="55"/>
      <c r="J20" s="54">
        <v>90</v>
      </c>
      <c r="K20" s="56"/>
      <c r="L20" s="54">
        <v>80</v>
      </c>
      <c r="M20" s="62"/>
      <c r="N20" s="65">
        <f t="shared" si="1"/>
        <v>0</v>
      </c>
      <c r="O20" s="147"/>
    </row>
    <row r="21" spans="1:15" ht="32.25" customHeight="1" thickBot="1">
      <c r="A21" s="136"/>
      <c r="B21" s="172" t="s">
        <v>119</v>
      </c>
      <c r="C21" s="171" t="s">
        <v>16</v>
      </c>
      <c r="D21" s="122">
        <v>150</v>
      </c>
      <c r="E21" s="135"/>
      <c r="F21" s="122">
        <v>110</v>
      </c>
      <c r="G21" s="137"/>
      <c r="H21" s="122">
        <v>100</v>
      </c>
      <c r="I21" s="137"/>
      <c r="J21" s="122">
        <v>90</v>
      </c>
      <c r="K21" s="123"/>
      <c r="L21" s="122">
        <v>80</v>
      </c>
      <c r="M21" s="151"/>
      <c r="N21" s="120">
        <f t="shared" si="1"/>
        <v>0</v>
      </c>
    </row>
    <row r="22" spans="1:15" ht="21.75" customHeight="1" thickBot="1">
      <c r="A22" s="251" t="s">
        <v>160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3"/>
    </row>
    <row r="23" spans="1:15" ht="38.25" customHeight="1" thickBot="1">
      <c r="A23" s="138"/>
      <c r="B23" s="215" t="s">
        <v>17</v>
      </c>
      <c r="C23" s="174" t="s">
        <v>18</v>
      </c>
      <c r="D23" s="140">
        <v>150</v>
      </c>
      <c r="E23" s="77"/>
      <c r="F23" s="128">
        <v>99</v>
      </c>
      <c r="G23" s="139"/>
      <c r="H23" s="128">
        <v>88</v>
      </c>
      <c r="I23" s="139"/>
      <c r="J23" s="128">
        <v>79</v>
      </c>
      <c r="K23" s="127"/>
      <c r="L23" s="128">
        <v>70</v>
      </c>
      <c r="M23" s="152"/>
      <c r="N23" s="98">
        <f t="shared" si="1"/>
        <v>0</v>
      </c>
    </row>
    <row r="24" spans="1:15" ht="27" customHeight="1" thickBot="1">
      <c r="A24" s="30"/>
      <c r="B24" s="197" t="s">
        <v>91</v>
      </c>
      <c r="C24" s="175" t="s">
        <v>19</v>
      </c>
      <c r="D24" s="140">
        <v>150</v>
      </c>
      <c r="E24" s="77"/>
      <c r="F24" s="128">
        <v>99</v>
      </c>
      <c r="G24" s="3"/>
      <c r="H24" s="128">
        <v>88</v>
      </c>
      <c r="I24" s="3"/>
      <c r="J24" s="128">
        <v>79</v>
      </c>
      <c r="K24" s="4"/>
      <c r="L24" s="128">
        <v>70</v>
      </c>
      <c r="M24" s="152"/>
      <c r="N24" s="65">
        <f t="shared" si="1"/>
        <v>0</v>
      </c>
    </row>
    <row r="25" spans="1:15" ht="28.5" customHeight="1" thickBot="1">
      <c r="A25" s="30"/>
      <c r="B25" s="197" t="s">
        <v>92</v>
      </c>
      <c r="C25" s="175" t="s">
        <v>20</v>
      </c>
      <c r="D25" s="140">
        <v>150</v>
      </c>
      <c r="E25" s="77"/>
      <c r="F25" s="128">
        <v>99</v>
      </c>
      <c r="G25" s="3"/>
      <c r="H25" s="128">
        <v>88</v>
      </c>
      <c r="I25" s="3"/>
      <c r="J25" s="128">
        <v>79</v>
      </c>
      <c r="K25" s="4"/>
      <c r="L25" s="128">
        <v>70</v>
      </c>
      <c r="M25" s="152"/>
      <c r="N25" s="65">
        <f t="shared" si="1"/>
        <v>0</v>
      </c>
      <c r="O25" s="147"/>
    </row>
    <row r="26" spans="1:15" ht="27" customHeight="1" thickBot="1">
      <c r="A26" s="30"/>
      <c r="B26" s="197" t="s">
        <v>93</v>
      </c>
      <c r="C26" s="175" t="s">
        <v>21</v>
      </c>
      <c r="D26" s="140">
        <v>150</v>
      </c>
      <c r="E26" s="77"/>
      <c r="F26" s="128">
        <v>99</v>
      </c>
      <c r="G26" s="3"/>
      <c r="H26" s="128">
        <v>88</v>
      </c>
      <c r="I26" s="3"/>
      <c r="J26" s="128">
        <v>79</v>
      </c>
      <c r="K26" s="4"/>
      <c r="L26" s="128">
        <v>70</v>
      </c>
      <c r="M26" s="152"/>
      <c r="N26" s="65">
        <f t="shared" si="1"/>
        <v>0</v>
      </c>
      <c r="O26" s="147"/>
    </row>
    <row r="27" spans="1:15" ht="39" customHeight="1" thickBot="1">
      <c r="A27" s="30"/>
      <c r="B27" s="197" t="s">
        <v>94</v>
      </c>
      <c r="C27" s="175" t="s">
        <v>22</v>
      </c>
      <c r="D27" s="140">
        <v>150</v>
      </c>
      <c r="E27" s="77"/>
      <c r="F27" s="128">
        <v>99</v>
      </c>
      <c r="G27" s="3"/>
      <c r="H27" s="128">
        <v>88</v>
      </c>
      <c r="I27" s="3"/>
      <c r="J27" s="128">
        <v>79</v>
      </c>
      <c r="K27" s="4"/>
      <c r="L27" s="128">
        <v>70</v>
      </c>
      <c r="M27" s="152"/>
      <c r="N27" s="65">
        <f t="shared" si="1"/>
        <v>0</v>
      </c>
    </row>
    <row r="28" spans="1:15" ht="39" customHeight="1" thickBot="1">
      <c r="A28" s="30"/>
      <c r="B28" s="197" t="s">
        <v>95</v>
      </c>
      <c r="C28" s="175" t="s">
        <v>23</v>
      </c>
      <c r="D28" s="140">
        <v>150</v>
      </c>
      <c r="E28" s="77"/>
      <c r="F28" s="128">
        <v>99</v>
      </c>
      <c r="G28" s="3"/>
      <c r="H28" s="128">
        <v>88</v>
      </c>
      <c r="I28" s="3"/>
      <c r="J28" s="128">
        <v>79</v>
      </c>
      <c r="K28" s="4"/>
      <c r="L28" s="128">
        <v>70</v>
      </c>
      <c r="M28" s="152"/>
      <c r="N28" s="65">
        <f t="shared" si="1"/>
        <v>0</v>
      </c>
    </row>
    <row r="29" spans="1:15" ht="29.25" customHeight="1" thickBot="1">
      <c r="A29" s="30"/>
      <c r="B29" s="197" t="s">
        <v>96</v>
      </c>
      <c r="C29" s="175" t="s">
        <v>24</v>
      </c>
      <c r="D29" s="140">
        <v>150</v>
      </c>
      <c r="E29" s="77"/>
      <c r="F29" s="128">
        <v>99</v>
      </c>
      <c r="G29" s="3"/>
      <c r="H29" s="128">
        <v>88</v>
      </c>
      <c r="I29" s="3"/>
      <c r="J29" s="128">
        <v>79</v>
      </c>
      <c r="K29" s="4"/>
      <c r="L29" s="128">
        <v>70</v>
      </c>
      <c r="M29" s="152"/>
      <c r="N29" s="65">
        <f t="shared" si="1"/>
        <v>0</v>
      </c>
    </row>
    <row r="30" spans="1:15" ht="29.25" customHeight="1" thickBot="1">
      <c r="A30" s="30"/>
      <c r="B30" s="197" t="s">
        <v>149</v>
      </c>
      <c r="C30" s="175" t="s">
        <v>25</v>
      </c>
      <c r="D30" s="140">
        <v>150</v>
      </c>
      <c r="E30" s="77"/>
      <c r="F30" s="128">
        <v>99</v>
      </c>
      <c r="G30" s="3"/>
      <c r="H30" s="128">
        <v>88</v>
      </c>
      <c r="I30" s="3"/>
      <c r="J30" s="128">
        <v>79</v>
      </c>
      <c r="K30" s="4"/>
      <c r="L30" s="128">
        <v>70</v>
      </c>
      <c r="M30" s="152"/>
      <c r="N30" s="65">
        <f t="shared" si="1"/>
        <v>0</v>
      </c>
    </row>
    <row r="31" spans="1:15" ht="37.5" customHeight="1" thickBot="1">
      <c r="A31" s="1"/>
      <c r="B31" s="197" t="s">
        <v>148</v>
      </c>
      <c r="C31" s="175" t="s">
        <v>26</v>
      </c>
      <c r="D31" s="140">
        <v>150</v>
      </c>
      <c r="E31" s="78"/>
      <c r="F31" s="128">
        <v>99</v>
      </c>
      <c r="G31" s="48"/>
      <c r="H31" s="128">
        <v>88</v>
      </c>
      <c r="I31" s="48"/>
      <c r="J31" s="128">
        <v>79</v>
      </c>
      <c r="K31" s="49"/>
      <c r="L31" s="128">
        <v>70</v>
      </c>
      <c r="M31" s="153"/>
      <c r="N31" s="65">
        <f t="shared" si="1"/>
        <v>0</v>
      </c>
      <c r="O31" s="147"/>
    </row>
    <row r="32" spans="1:15" ht="39.75" customHeight="1" thickBot="1">
      <c r="A32" s="1"/>
      <c r="B32" s="197" t="s">
        <v>97</v>
      </c>
      <c r="C32" s="175" t="s">
        <v>27</v>
      </c>
      <c r="D32" s="140">
        <v>150</v>
      </c>
      <c r="E32" s="78"/>
      <c r="F32" s="128">
        <v>99</v>
      </c>
      <c r="G32" s="48"/>
      <c r="H32" s="128">
        <v>88</v>
      </c>
      <c r="I32" s="48"/>
      <c r="J32" s="128">
        <v>79</v>
      </c>
      <c r="K32" s="49"/>
      <c r="L32" s="128">
        <v>70</v>
      </c>
      <c r="M32" s="153"/>
      <c r="N32" s="65">
        <f t="shared" si="1"/>
        <v>0</v>
      </c>
    </row>
    <row r="33" spans="1:15" ht="26.25" thickBot="1">
      <c r="A33" s="1"/>
      <c r="B33" s="197" t="s">
        <v>146</v>
      </c>
      <c r="C33" s="175" t="s">
        <v>28</v>
      </c>
      <c r="D33" s="140">
        <v>150</v>
      </c>
      <c r="E33" s="78"/>
      <c r="F33" s="128">
        <v>99</v>
      </c>
      <c r="G33" s="50"/>
      <c r="H33" s="128">
        <v>88</v>
      </c>
      <c r="I33" s="48"/>
      <c r="J33" s="128">
        <v>79</v>
      </c>
      <c r="K33" s="49"/>
      <c r="L33" s="128">
        <v>70</v>
      </c>
      <c r="M33" s="153"/>
      <c r="N33" s="65">
        <f t="shared" si="1"/>
        <v>0</v>
      </c>
      <c r="O33" s="147"/>
    </row>
    <row r="34" spans="1:15" ht="49.5" customHeight="1" thickBot="1">
      <c r="A34" s="1"/>
      <c r="B34" s="197" t="s">
        <v>98</v>
      </c>
      <c r="C34" s="175" t="s">
        <v>29</v>
      </c>
      <c r="D34" s="140">
        <v>150</v>
      </c>
      <c r="E34" s="77"/>
      <c r="F34" s="128">
        <v>99</v>
      </c>
      <c r="G34" s="3"/>
      <c r="H34" s="128">
        <v>88</v>
      </c>
      <c r="I34" s="3"/>
      <c r="J34" s="128">
        <v>79</v>
      </c>
      <c r="K34" s="4"/>
      <c r="L34" s="128">
        <v>70</v>
      </c>
      <c r="M34" s="152"/>
      <c r="N34" s="65">
        <f t="shared" si="1"/>
        <v>0</v>
      </c>
      <c r="O34" s="148"/>
    </row>
    <row r="35" spans="1:15" ht="41.25" customHeight="1" thickBot="1">
      <c r="A35" s="1"/>
      <c r="B35" s="197" t="s">
        <v>99</v>
      </c>
      <c r="C35" s="175" t="s">
        <v>106</v>
      </c>
      <c r="D35" s="140">
        <v>150</v>
      </c>
      <c r="E35" s="77"/>
      <c r="F35" s="128">
        <v>99</v>
      </c>
      <c r="G35" s="3"/>
      <c r="H35" s="128">
        <v>88</v>
      </c>
      <c r="I35" s="3"/>
      <c r="J35" s="128">
        <v>79</v>
      </c>
      <c r="K35" s="4"/>
      <c r="L35" s="128">
        <v>70</v>
      </c>
      <c r="M35" s="157"/>
      <c r="N35" s="65">
        <f t="shared" si="1"/>
        <v>0</v>
      </c>
      <c r="O35" s="148"/>
    </row>
    <row r="36" spans="1:15" ht="49.5" customHeight="1" thickBot="1">
      <c r="A36" s="1"/>
      <c r="B36" s="197" t="s">
        <v>100</v>
      </c>
      <c r="C36" s="175" t="s">
        <v>107</v>
      </c>
      <c r="D36" s="140">
        <v>150</v>
      </c>
      <c r="E36" s="77"/>
      <c r="F36" s="128">
        <v>99</v>
      </c>
      <c r="G36" s="3"/>
      <c r="H36" s="128">
        <v>88</v>
      </c>
      <c r="I36" s="3"/>
      <c r="J36" s="128">
        <v>79</v>
      </c>
      <c r="K36" s="4"/>
      <c r="L36" s="128">
        <v>70</v>
      </c>
      <c r="M36" s="152"/>
      <c r="N36" s="65">
        <f t="shared" si="1"/>
        <v>0</v>
      </c>
      <c r="O36" s="148"/>
    </row>
    <row r="37" spans="1:15" ht="36.75" thickBot="1">
      <c r="A37" s="1"/>
      <c r="B37" s="197" t="s">
        <v>147</v>
      </c>
      <c r="C37" s="176" t="s">
        <v>30</v>
      </c>
      <c r="D37" s="140">
        <v>150</v>
      </c>
      <c r="E37" s="77"/>
      <c r="F37" s="128">
        <v>99</v>
      </c>
      <c r="G37" s="3"/>
      <c r="H37" s="128">
        <v>88</v>
      </c>
      <c r="I37" s="3"/>
      <c r="J37" s="128">
        <v>79</v>
      </c>
      <c r="K37" s="4"/>
      <c r="L37" s="128">
        <v>70</v>
      </c>
      <c r="M37" s="157"/>
      <c r="N37" s="65">
        <f t="shared" si="1"/>
        <v>0</v>
      </c>
      <c r="O37" s="148"/>
    </row>
    <row r="38" spans="1:15" ht="33" customHeight="1" thickBot="1">
      <c r="A38" s="30"/>
      <c r="B38" s="197" t="s">
        <v>31</v>
      </c>
      <c r="C38" s="175" t="s">
        <v>32</v>
      </c>
      <c r="D38" s="140">
        <v>150</v>
      </c>
      <c r="E38" s="77"/>
      <c r="F38" s="128">
        <v>99</v>
      </c>
      <c r="G38" s="5"/>
      <c r="H38" s="128">
        <v>88</v>
      </c>
      <c r="I38" s="5"/>
      <c r="J38" s="128">
        <v>79</v>
      </c>
      <c r="K38" s="5"/>
      <c r="L38" s="128">
        <v>70</v>
      </c>
      <c r="M38" s="152"/>
      <c r="N38" s="65">
        <f t="shared" si="1"/>
        <v>0</v>
      </c>
      <c r="O38" s="147"/>
    </row>
    <row r="39" spans="1:15" ht="36.75" thickBot="1">
      <c r="A39" s="30"/>
      <c r="B39" s="197" t="s">
        <v>33</v>
      </c>
      <c r="C39" s="175" t="s">
        <v>34</v>
      </c>
      <c r="D39" s="140">
        <v>150</v>
      </c>
      <c r="E39" s="77"/>
      <c r="F39" s="128">
        <v>99</v>
      </c>
      <c r="G39" s="5"/>
      <c r="H39" s="128">
        <v>88</v>
      </c>
      <c r="I39" s="5"/>
      <c r="J39" s="128">
        <v>79</v>
      </c>
      <c r="K39" s="5"/>
      <c r="L39" s="128">
        <v>70</v>
      </c>
      <c r="M39" s="152"/>
      <c r="N39" s="65">
        <f t="shared" si="1"/>
        <v>0</v>
      </c>
      <c r="O39" s="147"/>
    </row>
    <row r="40" spans="1:15" ht="30" customHeight="1" thickBot="1">
      <c r="A40" s="30"/>
      <c r="B40" s="197" t="s">
        <v>35</v>
      </c>
      <c r="C40" s="175" t="s">
        <v>36</v>
      </c>
      <c r="D40" s="140">
        <v>150</v>
      </c>
      <c r="E40" s="77"/>
      <c r="F40" s="128">
        <v>99</v>
      </c>
      <c r="G40" s="5"/>
      <c r="H40" s="128">
        <v>88</v>
      </c>
      <c r="I40" s="5"/>
      <c r="J40" s="128">
        <v>79</v>
      </c>
      <c r="K40" s="5"/>
      <c r="L40" s="128">
        <v>70</v>
      </c>
      <c r="M40" s="152"/>
      <c r="N40" s="65">
        <f t="shared" si="1"/>
        <v>0</v>
      </c>
    </row>
    <row r="41" spans="1:15" ht="30" customHeight="1" thickBot="1">
      <c r="A41" s="30"/>
      <c r="B41" s="197" t="s">
        <v>37</v>
      </c>
      <c r="C41" s="175" t="s">
        <v>38</v>
      </c>
      <c r="D41" s="140">
        <v>150</v>
      </c>
      <c r="E41" s="77"/>
      <c r="F41" s="128">
        <v>99</v>
      </c>
      <c r="G41" s="5"/>
      <c r="H41" s="128">
        <v>88</v>
      </c>
      <c r="I41" s="5"/>
      <c r="J41" s="128">
        <v>79</v>
      </c>
      <c r="K41" s="5"/>
      <c r="L41" s="128">
        <v>70</v>
      </c>
      <c r="M41" s="152"/>
      <c r="N41" s="65">
        <f t="shared" si="1"/>
        <v>0</v>
      </c>
    </row>
    <row r="42" spans="1:15" ht="26.25" thickBot="1">
      <c r="A42" s="30"/>
      <c r="B42" s="200" t="s">
        <v>87</v>
      </c>
      <c r="C42" s="177" t="s">
        <v>88</v>
      </c>
      <c r="D42" s="140">
        <v>150</v>
      </c>
      <c r="E42" s="77"/>
      <c r="F42" s="128">
        <v>99</v>
      </c>
      <c r="G42" s="5"/>
      <c r="H42" s="128">
        <v>88</v>
      </c>
      <c r="I42" s="5"/>
      <c r="J42" s="128">
        <v>79</v>
      </c>
      <c r="K42" s="5"/>
      <c r="L42" s="128">
        <v>70</v>
      </c>
      <c r="M42" s="152"/>
      <c r="N42" s="65">
        <f t="shared" ref="N42" si="2">F42*G42+H42*I42+J42*K42+L42*M42+E42*D42</f>
        <v>0</v>
      </c>
    </row>
    <row r="43" spans="1:15" ht="30" customHeight="1" thickBot="1">
      <c r="A43" s="30"/>
      <c r="B43" s="200" t="s">
        <v>89</v>
      </c>
      <c r="C43" s="177" t="s">
        <v>84</v>
      </c>
      <c r="D43" s="159">
        <v>150</v>
      </c>
      <c r="E43" s="160"/>
      <c r="F43" s="128">
        <v>99</v>
      </c>
      <c r="G43" s="161"/>
      <c r="H43" s="128">
        <v>88</v>
      </c>
      <c r="I43" s="161"/>
      <c r="J43" s="128">
        <v>79</v>
      </c>
      <c r="K43" s="161"/>
      <c r="L43" s="128">
        <v>70</v>
      </c>
      <c r="M43" s="157"/>
      <c r="N43" s="162">
        <f t="shared" ref="N43:N45" si="3">F43*G43+H43*I43+J43*K43+L43*M43+E43*D43</f>
        <v>0</v>
      </c>
      <c r="O43" s="158"/>
    </row>
    <row r="44" spans="1:15" ht="30" customHeight="1" thickBot="1">
      <c r="A44" s="113"/>
      <c r="B44" s="200" t="s">
        <v>86</v>
      </c>
      <c r="C44" s="177" t="s">
        <v>85</v>
      </c>
      <c r="D44" s="159">
        <v>150</v>
      </c>
      <c r="E44" s="163"/>
      <c r="F44" s="128">
        <v>99</v>
      </c>
      <c r="G44" s="164"/>
      <c r="H44" s="128">
        <v>88</v>
      </c>
      <c r="I44" s="164"/>
      <c r="J44" s="128">
        <v>79</v>
      </c>
      <c r="K44" s="164"/>
      <c r="L44" s="128">
        <v>70</v>
      </c>
      <c r="M44" s="157"/>
      <c r="N44" s="165">
        <f t="shared" si="3"/>
        <v>0</v>
      </c>
      <c r="O44" s="158"/>
    </row>
    <row r="45" spans="1:15" ht="30.75" customHeight="1" thickBot="1">
      <c r="A45" s="113"/>
      <c r="B45" s="200" t="s">
        <v>101</v>
      </c>
      <c r="C45" s="177" t="s">
        <v>102</v>
      </c>
      <c r="D45" s="159">
        <v>150</v>
      </c>
      <c r="E45" s="163"/>
      <c r="F45" s="128">
        <v>99</v>
      </c>
      <c r="G45" s="164"/>
      <c r="H45" s="128">
        <v>88</v>
      </c>
      <c r="I45" s="164"/>
      <c r="J45" s="128">
        <v>79</v>
      </c>
      <c r="K45" s="164"/>
      <c r="L45" s="128">
        <v>70</v>
      </c>
      <c r="M45" s="157"/>
      <c r="N45" s="165">
        <f t="shared" si="3"/>
        <v>0</v>
      </c>
      <c r="O45" s="158"/>
    </row>
    <row r="46" spans="1:15" ht="30.75" hidden="1" customHeight="1" thickBot="1">
      <c r="A46" s="113"/>
      <c r="B46" s="199" t="s">
        <v>124</v>
      </c>
      <c r="C46" s="177" t="s">
        <v>125</v>
      </c>
      <c r="D46" s="159">
        <v>150</v>
      </c>
      <c r="E46" s="163"/>
      <c r="F46" s="128">
        <v>99</v>
      </c>
      <c r="G46" s="164"/>
      <c r="H46" s="128">
        <v>88</v>
      </c>
      <c r="I46" s="164"/>
      <c r="J46" s="128">
        <v>79</v>
      </c>
      <c r="K46" s="164"/>
      <c r="L46" s="128">
        <v>70</v>
      </c>
      <c r="M46" s="157"/>
      <c r="N46" s="165">
        <f t="shared" si="1"/>
        <v>0</v>
      </c>
      <c r="O46" s="158" t="s">
        <v>122</v>
      </c>
    </row>
    <row r="47" spans="1:15" ht="23.25" hidden="1" customHeight="1" thickBot="1">
      <c r="A47" s="261" t="s">
        <v>103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3"/>
    </row>
    <row r="48" spans="1:15" ht="20.25" hidden="1" customHeight="1" thickBot="1">
      <c r="A48" s="247" t="s">
        <v>104</v>
      </c>
      <c r="B48" s="248"/>
      <c r="C48" s="248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9"/>
    </row>
    <row r="49" spans="1:15" ht="27.75" hidden="1" customHeight="1">
      <c r="A49" s="88"/>
      <c r="B49" s="182" t="s">
        <v>39</v>
      </c>
      <c r="C49" s="194" t="s">
        <v>40</v>
      </c>
      <c r="D49" s="141">
        <v>0</v>
      </c>
      <c r="E49" s="85"/>
      <c r="F49" s="126">
        <v>70</v>
      </c>
      <c r="G49" s="134"/>
      <c r="H49" s="128">
        <v>70</v>
      </c>
      <c r="I49" s="127"/>
      <c r="J49" s="128">
        <v>70</v>
      </c>
      <c r="K49" s="127"/>
      <c r="L49" s="128">
        <v>70</v>
      </c>
      <c r="M49" s="129"/>
      <c r="N49" s="98">
        <f t="shared" si="1"/>
        <v>0</v>
      </c>
      <c r="O49" s="133"/>
    </row>
    <row r="50" spans="1:15" ht="26.25" hidden="1" customHeight="1">
      <c r="A50" s="80"/>
      <c r="B50" s="183" t="s">
        <v>105</v>
      </c>
      <c r="C50" s="195" t="s">
        <v>41</v>
      </c>
      <c r="D50" s="142">
        <v>0</v>
      </c>
      <c r="E50" s="86"/>
      <c r="F50" s="79">
        <v>70</v>
      </c>
      <c r="G50" s="14"/>
      <c r="H50" s="15">
        <v>70</v>
      </c>
      <c r="I50" s="16"/>
      <c r="J50" s="18">
        <v>70</v>
      </c>
      <c r="K50" s="17"/>
      <c r="L50" s="20">
        <v>70</v>
      </c>
      <c r="M50" s="66"/>
      <c r="N50" s="65">
        <f t="shared" si="1"/>
        <v>0</v>
      </c>
      <c r="O50" s="81"/>
    </row>
    <row r="51" spans="1:15" ht="47.25" hidden="1" customHeight="1" thickBot="1">
      <c r="A51" s="80"/>
      <c r="B51" s="184" t="s">
        <v>42</v>
      </c>
      <c r="C51" s="196" t="s">
        <v>43</v>
      </c>
      <c r="D51" s="143">
        <v>0</v>
      </c>
      <c r="E51" s="86"/>
      <c r="F51" s="132">
        <v>70</v>
      </c>
      <c r="G51" s="123"/>
      <c r="H51" s="122">
        <v>70</v>
      </c>
      <c r="I51" s="123"/>
      <c r="J51" s="122">
        <v>70</v>
      </c>
      <c r="K51" s="26"/>
      <c r="L51" s="27">
        <v>70</v>
      </c>
      <c r="M51" s="149"/>
      <c r="N51" s="120">
        <f t="shared" si="1"/>
        <v>0</v>
      </c>
      <c r="O51" s="131"/>
    </row>
    <row r="52" spans="1:15" ht="20.25" hidden="1" customHeight="1" thickBot="1">
      <c r="A52" s="247" t="s">
        <v>132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9"/>
    </row>
    <row r="53" spans="1:15" ht="31.5" hidden="1" customHeight="1">
      <c r="A53" s="166"/>
      <c r="B53" s="185" t="s">
        <v>113</v>
      </c>
      <c r="C53" s="178" t="s">
        <v>110</v>
      </c>
      <c r="D53" s="141">
        <v>390</v>
      </c>
      <c r="E53" s="85"/>
      <c r="F53" s="126">
        <v>290</v>
      </c>
      <c r="G53" s="134"/>
      <c r="H53" s="126">
        <v>290</v>
      </c>
      <c r="I53" s="127"/>
      <c r="J53" s="126">
        <v>290</v>
      </c>
      <c r="K53" s="127"/>
      <c r="L53" s="126">
        <v>290</v>
      </c>
      <c r="M53" s="129"/>
      <c r="N53" s="98">
        <f t="shared" ref="N53:N56" si="4">F53*G53+H53*I53+J53*K53+L53*M53+E53*D53</f>
        <v>0</v>
      </c>
      <c r="O53" s="158"/>
    </row>
    <row r="54" spans="1:15" ht="35.25" hidden="1" customHeight="1">
      <c r="A54" s="166"/>
      <c r="B54" s="186" t="s">
        <v>114</v>
      </c>
      <c r="C54" s="179" t="s">
        <v>111</v>
      </c>
      <c r="D54" s="142">
        <v>390</v>
      </c>
      <c r="E54" s="86"/>
      <c r="F54" s="126">
        <v>290</v>
      </c>
      <c r="G54" s="14"/>
      <c r="H54" s="126">
        <v>290</v>
      </c>
      <c r="I54" s="16"/>
      <c r="J54" s="126">
        <v>290</v>
      </c>
      <c r="K54" s="17"/>
      <c r="L54" s="126">
        <v>290</v>
      </c>
      <c r="M54" s="66"/>
      <c r="N54" s="65">
        <f t="shared" si="4"/>
        <v>0</v>
      </c>
      <c r="O54" s="158"/>
    </row>
    <row r="55" spans="1:15" ht="35.25" hidden="1" customHeight="1" thickBot="1">
      <c r="A55" s="166"/>
      <c r="B55" s="187" t="s">
        <v>115</v>
      </c>
      <c r="C55" s="180" t="s">
        <v>112</v>
      </c>
      <c r="D55" s="142">
        <v>390</v>
      </c>
      <c r="E55" s="86"/>
      <c r="F55" s="126">
        <v>290</v>
      </c>
      <c r="G55" s="198"/>
      <c r="H55" s="126">
        <v>290</v>
      </c>
      <c r="I55" s="123"/>
      <c r="J55" s="126">
        <v>290</v>
      </c>
      <c r="K55" s="41"/>
      <c r="L55" s="126">
        <v>290</v>
      </c>
      <c r="M55" s="69"/>
      <c r="N55" s="120">
        <f t="shared" si="4"/>
        <v>0</v>
      </c>
      <c r="O55" s="158"/>
    </row>
    <row r="56" spans="1:15" ht="42.75" hidden="1" customHeight="1" thickBot="1">
      <c r="A56" s="166"/>
      <c r="B56" s="187" t="s">
        <v>144</v>
      </c>
      <c r="C56" s="216" t="s">
        <v>120</v>
      </c>
      <c r="D56" s="143">
        <v>390</v>
      </c>
      <c r="E56" s="86"/>
      <c r="F56" s="126">
        <v>290</v>
      </c>
      <c r="G56" s="123"/>
      <c r="H56" s="126">
        <v>290</v>
      </c>
      <c r="I56" s="123"/>
      <c r="J56" s="126">
        <v>290</v>
      </c>
      <c r="K56" s="26"/>
      <c r="L56" s="126">
        <v>290</v>
      </c>
      <c r="M56" s="149"/>
      <c r="N56" s="120">
        <f t="shared" si="4"/>
        <v>0</v>
      </c>
      <c r="O56" s="158"/>
    </row>
    <row r="57" spans="1:15" ht="19.5" hidden="1" customHeight="1" thickBot="1">
      <c r="A57" s="247" t="s">
        <v>133</v>
      </c>
      <c r="B57" s="248"/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9"/>
    </row>
    <row r="58" spans="1:15" ht="24.75" hidden="1" customHeight="1">
      <c r="A58" s="130"/>
      <c r="B58" s="217" t="s">
        <v>44</v>
      </c>
      <c r="C58" s="292" t="s">
        <v>45</v>
      </c>
      <c r="D58" s="124">
        <v>197</v>
      </c>
      <c r="E58" s="125"/>
      <c r="F58" s="126">
        <v>117</v>
      </c>
      <c r="G58" s="127"/>
      <c r="H58" s="128">
        <v>117</v>
      </c>
      <c r="I58" s="127"/>
      <c r="J58" s="128">
        <v>117</v>
      </c>
      <c r="K58" s="127"/>
      <c r="L58" s="128">
        <v>117</v>
      </c>
      <c r="M58" s="129"/>
      <c r="N58" s="98">
        <f t="shared" si="1"/>
        <v>0</v>
      </c>
    </row>
    <row r="59" spans="1:15" ht="23.25" hidden="1" customHeight="1">
      <c r="A59" s="87"/>
      <c r="B59" s="188" t="s">
        <v>46</v>
      </c>
      <c r="C59" s="293"/>
      <c r="D59" s="104">
        <v>197</v>
      </c>
      <c r="E59" s="102"/>
      <c r="F59" s="82">
        <v>117</v>
      </c>
      <c r="G59" s="4"/>
      <c r="H59" s="2">
        <v>117</v>
      </c>
      <c r="I59" s="4"/>
      <c r="J59" s="2">
        <v>117</v>
      </c>
      <c r="K59" s="4"/>
      <c r="L59" s="2">
        <v>117</v>
      </c>
      <c r="M59" s="67"/>
      <c r="N59" s="65">
        <f t="shared" si="1"/>
        <v>0</v>
      </c>
    </row>
    <row r="60" spans="1:15" ht="24.75" hidden="1" customHeight="1">
      <c r="A60" s="87"/>
      <c r="B60" s="218" t="s">
        <v>47</v>
      </c>
      <c r="C60" s="293"/>
      <c r="D60" s="104">
        <v>197</v>
      </c>
      <c r="E60" s="102"/>
      <c r="F60" s="82">
        <v>117</v>
      </c>
      <c r="G60" s="4"/>
      <c r="H60" s="2">
        <v>117</v>
      </c>
      <c r="I60" s="4"/>
      <c r="J60" s="2">
        <v>117</v>
      </c>
      <c r="K60" s="4"/>
      <c r="L60" s="2">
        <v>117</v>
      </c>
      <c r="M60" s="67"/>
      <c r="N60" s="65">
        <f t="shared" si="1"/>
        <v>0</v>
      </c>
    </row>
    <row r="61" spans="1:15" ht="24.75" hidden="1" customHeight="1">
      <c r="A61" s="87"/>
      <c r="B61" s="219" t="s">
        <v>48</v>
      </c>
      <c r="C61" s="293"/>
      <c r="D61" s="105">
        <v>197</v>
      </c>
      <c r="E61" s="23"/>
      <c r="F61" s="83">
        <v>117</v>
      </c>
      <c r="G61" s="23"/>
      <c r="H61" s="20">
        <v>117</v>
      </c>
      <c r="I61" s="19"/>
      <c r="J61" s="15">
        <v>117</v>
      </c>
      <c r="K61" s="16"/>
      <c r="L61" s="15">
        <v>117</v>
      </c>
      <c r="M61" s="68"/>
      <c r="N61" s="65">
        <f t="shared" si="1"/>
        <v>0</v>
      </c>
    </row>
    <row r="62" spans="1:15" ht="24" hidden="1" customHeight="1">
      <c r="A62" s="87"/>
      <c r="B62" s="189" t="s">
        <v>49</v>
      </c>
      <c r="C62" s="293"/>
      <c r="D62" s="106">
        <v>197</v>
      </c>
      <c r="E62" s="103"/>
      <c r="F62" s="84">
        <v>117</v>
      </c>
      <c r="G62" s="26"/>
      <c r="H62" s="24">
        <v>117</v>
      </c>
      <c r="I62" s="25"/>
      <c r="J62" s="24">
        <v>117</v>
      </c>
      <c r="K62" s="25"/>
      <c r="L62" s="24">
        <v>117</v>
      </c>
      <c r="M62" s="69"/>
      <c r="N62" s="65">
        <f t="shared" si="1"/>
        <v>0</v>
      </c>
    </row>
    <row r="63" spans="1:15" ht="20.25" hidden="1" customHeight="1" thickBot="1">
      <c r="A63" s="121"/>
      <c r="B63" s="219" t="s">
        <v>50</v>
      </c>
      <c r="C63" s="294"/>
      <c r="D63" s="106">
        <v>197</v>
      </c>
      <c r="E63" s="103"/>
      <c r="F63" s="84">
        <v>117</v>
      </c>
      <c r="G63" s="26"/>
      <c r="H63" s="122">
        <v>117</v>
      </c>
      <c r="I63" s="123"/>
      <c r="J63" s="122">
        <v>117</v>
      </c>
      <c r="K63" s="123"/>
      <c r="L63" s="122">
        <v>117</v>
      </c>
      <c r="M63" s="149"/>
      <c r="N63" s="120">
        <f t="shared" si="1"/>
        <v>0</v>
      </c>
    </row>
    <row r="64" spans="1:15" ht="20.25" hidden="1" customHeight="1" thickBot="1">
      <c r="A64" s="247" t="s">
        <v>134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9"/>
    </row>
    <row r="65" spans="1:18" ht="26.25" hidden="1" customHeight="1">
      <c r="A65" s="88"/>
      <c r="B65" s="220" t="s">
        <v>51</v>
      </c>
      <c r="C65" s="292" t="s">
        <v>52</v>
      </c>
      <c r="D65" s="124">
        <v>290</v>
      </c>
      <c r="E65" s="125"/>
      <c r="F65" s="126">
        <v>217</v>
      </c>
      <c r="G65" s="127"/>
      <c r="H65" s="128">
        <v>217</v>
      </c>
      <c r="I65" s="127"/>
      <c r="J65" s="128">
        <v>217</v>
      </c>
      <c r="K65" s="127"/>
      <c r="L65" s="128">
        <v>217</v>
      </c>
      <c r="M65" s="129"/>
      <c r="N65" s="98">
        <f t="shared" si="1"/>
        <v>0</v>
      </c>
    </row>
    <row r="66" spans="1:18" ht="24" hidden="1" customHeight="1">
      <c r="A66" s="89"/>
      <c r="B66" s="221" t="s">
        <v>53</v>
      </c>
      <c r="C66" s="293"/>
      <c r="D66" s="104">
        <v>290</v>
      </c>
      <c r="E66" s="102"/>
      <c r="F66" s="82">
        <v>217</v>
      </c>
      <c r="G66" s="4"/>
      <c r="H66" s="2">
        <v>217</v>
      </c>
      <c r="I66" s="4"/>
      <c r="J66" s="2">
        <v>217</v>
      </c>
      <c r="K66" s="4"/>
      <c r="L66" s="2">
        <v>217</v>
      </c>
      <c r="M66" s="67"/>
      <c r="N66" s="65">
        <f t="shared" si="1"/>
        <v>0</v>
      </c>
    </row>
    <row r="67" spans="1:18" ht="23.25" hidden="1" customHeight="1">
      <c r="A67" s="89"/>
      <c r="B67" s="221" t="s">
        <v>54</v>
      </c>
      <c r="C67" s="293"/>
      <c r="D67" s="104">
        <v>290</v>
      </c>
      <c r="E67" s="102"/>
      <c r="F67" s="82">
        <v>217</v>
      </c>
      <c r="G67" s="4"/>
      <c r="H67" s="2">
        <v>217</v>
      </c>
      <c r="I67" s="4"/>
      <c r="J67" s="2">
        <v>217</v>
      </c>
      <c r="K67" s="4"/>
      <c r="L67" s="2">
        <v>217</v>
      </c>
      <c r="M67" s="67"/>
      <c r="N67" s="65">
        <f t="shared" si="1"/>
        <v>0</v>
      </c>
      <c r="O67" s="7"/>
      <c r="P67" s="7"/>
      <c r="Q67" s="7"/>
      <c r="R67" s="7"/>
    </row>
    <row r="68" spans="1:18" ht="26.25" hidden="1" customHeight="1" thickBot="1">
      <c r="A68" s="89"/>
      <c r="B68" s="190" t="s">
        <v>55</v>
      </c>
      <c r="C68" s="294"/>
      <c r="D68" s="108">
        <v>290</v>
      </c>
      <c r="E68" s="107"/>
      <c r="F68" s="90">
        <v>217</v>
      </c>
      <c r="G68" s="91"/>
      <c r="H68" s="92">
        <v>217</v>
      </c>
      <c r="I68" s="91"/>
      <c r="J68" s="92">
        <v>217</v>
      </c>
      <c r="K68" s="91"/>
      <c r="L68" s="92">
        <v>217</v>
      </c>
      <c r="M68" s="93"/>
      <c r="N68" s="65">
        <f t="shared" si="1"/>
        <v>0</v>
      </c>
      <c r="O68" s="7"/>
      <c r="P68" s="7"/>
      <c r="Q68" s="7"/>
      <c r="R68" s="7"/>
    </row>
    <row r="69" spans="1:18" ht="30" hidden="1" customHeight="1" thickBot="1">
      <c r="A69" s="35"/>
      <c r="B69" s="51" t="s">
        <v>56</v>
      </c>
      <c r="C69" s="36" t="s">
        <v>57</v>
      </c>
      <c r="D69" s="37">
        <v>35</v>
      </c>
      <c r="E69" s="94"/>
      <c r="F69" s="38">
        <v>20</v>
      </c>
      <c r="G69" s="39"/>
      <c r="H69" s="40">
        <v>20</v>
      </c>
      <c r="I69" s="41"/>
      <c r="J69" s="40">
        <v>20</v>
      </c>
      <c r="K69" s="41"/>
      <c r="L69" s="42">
        <v>20</v>
      </c>
      <c r="M69" s="39"/>
      <c r="N69" s="63">
        <f>F69*G69+H69*I69+J69*K69+L69*M69+E69*D69</f>
        <v>0</v>
      </c>
    </row>
    <row r="70" spans="1:18" ht="18.75" hidden="1" customHeight="1" thickBot="1">
      <c r="A70" s="247" t="s">
        <v>127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9"/>
    </row>
    <row r="71" spans="1:18" ht="25.5" hidden="1" customHeight="1">
      <c r="A71" s="95"/>
      <c r="B71" s="189" t="s">
        <v>58</v>
      </c>
      <c r="C71" s="192" t="s">
        <v>59</v>
      </c>
      <c r="D71" s="110">
        <v>0</v>
      </c>
      <c r="E71" s="109"/>
      <c r="F71" s="46">
        <v>30</v>
      </c>
      <c r="G71" s="44"/>
      <c r="H71" s="46">
        <v>30</v>
      </c>
      <c r="I71" s="44"/>
      <c r="J71" s="46">
        <v>30</v>
      </c>
      <c r="K71" s="44"/>
      <c r="L71" s="46">
        <v>30</v>
      </c>
      <c r="M71" s="70"/>
      <c r="N71" s="65">
        <f t="shared" ref="N71:N74" si="5">F71*G71+H71*I71+J71*K71+L71*M71+E71*D71</f>
        <v>0</v>
      </c>
    </row>
    <row r="72" spans="1:18" hidden="1">
      <c r="A72" s="95"/>
      <c r="B72" s="189" t="s">
        <v>60</v>
      </c>
      <c r="C72" s="192" t="s">
        <v>61</v>
      </c>
      <c r="D72" s="110">
        <v>0</v>
      </c>
      <c r="E72" s="109"/>
      <c r="F72" s="46">
        <v>25</v>
      </c>
      <c r="G72" s="44"/>
      <c r="H72" s="46">
        <v>25</v>
      </c>
      <c r="I72" s="44"/>
      <c r="J72" s="46">
        <v>25</v>
      </c>
      <c r="K72" s="44"/>
      <c r="L72" s="46">
        <v>25</v>
      </c>
      <c r="M72" s="70"/>
      <c r="N72" s="65">
        <f t="shared" si="5"/>
        <v>0</v>
      </c>
    </row>
    <row r="73" spans="1:18" hidden="1">
      <c r="A73" s="95"/>
      <c r="B73" s="189" t="s">
        <v>62</v>
      </c>
      <c r="C73" s="192" t="s">
        <v>63</v>
      </c>
      <c r="D73" s="110">
        <v>0</v>
      </c>
      <c r="E73" s="109"/>
      <c r="F73" s="46">
        <v>20</v>
      </c>
      <c r="G73" s="44"/>
      <c r="H73" s="46">
        <v>20</v>
      </c>
      <c r="I73" s="44"/>
      <c r="J73" s="46">
        <v>20</v>
      </c>
      <c r="K73" s="44"/>
      <c r="L73" s="46">
        <v>20</v>
      </c>
      <c r="M73" s="70"/>
      <c r="N73" s="65">
        <f t="shared" si="5"/>
        <v>0</v>
      </c>
    </row>
    <row r="74" spans="1:18" ht="21" hidden="1" customHeight="1" thickBot="1">
      <c r="A74" s="95"/>
      <c r="B74" s="189" t="s">
        <v>64</v>
      </c>
      <c r="C74" s="192" t="s">
        <v>65</v>
      </c>
      <c r="D74" s="110">
        <v>0</v>
      </c>
      <c r="E74" s="109"/>
      <c r="F74" s="46">
        <v>20</v>
      </c>
      <c r="G74" s="44"/>
      <c r="H74" s="46">
        <v>20</v>
      </c>
      <c r="I74" s="44"/>
      <c r="J74" s="46">
        <v>20</v>
      </c>
      <c r="K74" s="44"/>
      <c r="L74" s="46">
        <v>20</v>
      </c>
      <c r="M74" s="70"/>
      <c r="N74" s="65">
        <f t="shared" si="5"/>
        <v>0</v>
      </c>
    </row>
    <row r="75" spans="1:18" ht="19.5" hidden="1" customHeight="1" thickBot="1">
      <c r="A75" s="247" t="s">
        <v>108</v>
      </c>
      <c r="B75" s="248"/>
      <c r="C75" s="248"/>
      <c r="D75" s="248"/>
      <c r="E75" s="248"/>
      <c r="F75" s="248"/>
      <c r="G75" s="248"/>
      <c r="H75" s="248"/>
      <c r="I75" s="248"/>
      <c r="J75" s="248"/>
      <c r="K75" s="248"/>
      <c r="L75" s="248"/>
      <c r="M75" s="248"/>
      <c r="N75" s="249"/>
    </row>
    <row r="76" spans="1:18" ht="27" hidden="1" customHeight="1">
      <c r="A76" s="31"/>
      <c r="B76" s="189" t="s">
        <v>66</v>
      </c>
      <c r="C76" s="192" t="s">
        <v>61</v>
      </c>
      <c r="D76" s="118">
        <v>0</v>
      </c>
      <c r="E76" s="99"/>
      <c r="F76" s="46">
        <v>20</v>
      </c>
      <c r="G76" s="44"/>
      <c r="H76" s="46">
        <v>20</v>
      </c>
      <c r="I76" s="44"/>
      <c r="J76" s="46">
        <v>20</v>
      </c>
      <c r="K76" s="44"/>
      <c r="L76" s="46">
        <v>20</v>
      </c>
      <c r="M76" s="70"/>
      <c r="N76" s="65">
        <f t="shared" ref="N76:N80" si="6">F76*G76+H76*I76+J76*K76+L76*M76+E76*D76</f>
        <v>0</v>
      </c>
    </row>
    <row r="77" spans="1:18" ht="27.75" hidden="1" customHeight="1">
      <c r="A77" s="31"/>
      <c r="B77" s="189" t="s">
        <v>67</v>
      </c>
      <c r="C77" s="192" t="s">
        <v>68</v>
      </c>
      <c r="D77" s="119">
        <v>0</v>
      </c>
      <c r="E77" s="99"/>
      <c r="F77" s="46">
        <v>20</v>
      </c>
      <c r="G77" s="44"/>
      <c r="H77" s="46">
        <v>20</v>
      </c>
      <c r="I77" s="44"/>
      <c r="J77" s="46">
        <v>20</v>
      </c>
      <c r="K77" s="44"/>
      <c r="L77" s="46">
        <v>20</v>
      </c>
      <c r="M77" s="70"/>
      <c r="N77" s="65">
        <f t="shared" si="6"/>
        <v>0</v>
      </c>
    </row>
    <row r="78" spans="1:18" ht="27.75" hidden="1" customHeight="1">
      <c r="A78" s="31"/>
      <c r="B78" s="189" t="s">
        <v>69</v>
      </c>
      <c r="C78" s="192" t="s">
        <v>70</v>
      </c>
      <c r="D78" s="118">
        <v>0</v>
      </c>
      <c r="E78" s="99"/>
      <c r="F78" s="46">
        <v>20</v>
      </c>
      <c r="G78" s="44"/>
      <c r="H78" s="46">
        <v>20</v>
      </c>
      <c r="I78" s="44"/>
      <c r="J78" s="46">
        <v>20</v>
      </c>
      <c r="K78" s="44"/>
      <c r="L78" s="46">
        <v>20</v>
      </c>
      <c r="M78" s="70"/>
      <c r="N78" s="65">
        <f t="shared" si="6"/>
        <v>0</v>
      </c>
    </row>
    <row r="79" spans="1:18" ht="27.75" hidden="1" customHeight="1">
      <c r="A79" s="31"/>
      <c r="B79" s="189" t="s">
        <v>71</v>
      </c>
      <c r="C79" s="192" t="s">
        <v>65</v>
      </c>
      <c r="D79" s="119">
        <v>0</v>
      </c>
      <c r="E79" s="99"/>
      <c r="F79" s="46">
        <v>20</v>
      </c>
      <c r="G79" s="44"/>
      <c r="H79" s="46">
        <v>20</v>
      </c>
      <c r="I79" s="44"/>
      <c r="J79" s="46">
        <v>20</v>
      </c>
      <c r="K79" s="44"/>
      <c r="L79" s="46">
        <v>20</v>
      </c>
      <c r="M79" s="70"/>
      <c r="N79" s="65">
        <f t="shared" si="6"/>
        <v>0</v>
      </c>
    </row>
    <row r="80" spans="1:18" ht="26.25" hidden="1" customHeight="1" thickBot="1">
      <c r="A80" s="43"/>
      <c r="B80" s="191" t="s">
        <v>72</v>
      </c>
      <c r="C80" s="193" t="s">
        <v>73</v>
      </c>
      <c r="D80" s="101">
        <v>0</v>
      </c>
      <c r="E80" s="100"/>
      <c r="F80" s="47">
        <v>20</v>
      </c>
      <c r="G80" s="45"/>
      <c r="H80" s="47">
        <v>20</v>
      </c>
      <c r="I80" s="45"/>
      <c r="J80" s="47">
        <v>20</v>
      </c>
      <c r="K80" s="45"/>
      <c r="L80" s="47">
        <v>20</v>
      </c>
      <c r="M80" s="71"/>
      <c r="N80" s="65">
        <f t="shared" si="6"/>
        <v>0</v>
      </c>
    </row>
    <row r="81" spans="1:15" hidden="1">
      <c r="A81" s="297" t="s">
        <v>74</v>
      </c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</row>
    <row r="82" spans="1:15" hidden="1">
      <c r="A82" s="22">
        <v>38</v>
      </c>
      <c r="B82" s="21" t="s">
        <v>75</v>
      </c>
      <c r="C82" s="32" t="s">
        <v>76</v>
      </c>
      <c r="D82" s="33"/>
      <c r="E82" s="33"/>
      <c r="F82" s="20">
        <v>35</v>
      </c>
      <c r="G82" s="19"/>
      <c r="H82" s="20">
        <v>35</v>
      </c>
      <c r="I82" s="19"/>
      <c r="J82" s="20">
        <v>35</v>
      </c>
      <c r="K82" s="19"/>
      <c r="L82" s="20">
        <v>35</v>
      </c>
      <c r="M82" s="19"/>
      <c r="N82" s="34">
        <f>F82*G82+H82*I82+J82*K82+L82*M82</f>
        <v>0</v>
      </c>
    </row>
    <row r="83" spans="1:15" ht="18.75" customHeight="1" thickBot="1">
      <c r="A83" s="296" t="s">
        <v>109</v>
      </c>
      <c r="B83" s="296"/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</row>
    <row r="84" spans="1:15" ht="20.25" customHeight="1" thickBot="1">
      <c r="A84" s="111"/>
      <c r="B84" s="266" t="s">
        <v>154</v>
      </c>
      <c r="C84" s="267"/>
      <c r="D84" s="267"/>
      <c r="E84" s="295"/>
      <c r="F84" s="268"/>
      <c r="G84" s="222" t="s">
        <v>77</v>
      </c>
      <c r="H84" s="266" t="s">
        <v>155</v>
      </c>
      <c r="I84" s="267"/>
      <c r="J84" s="267"/>
      <c r="K84" s="267"/>
      <c r="L84" s="267"/>
      <c r="M84" s="268"/>
      <c r="N84" s="223" t="s">
        <v>78</v>
      </c>
    </row>
    <row r="85" spans="1:15" ht="22.5" customHeight="1">
      <c r="A85" s="8"/>
      <c r="B85" s="288" t="s">
        <v>83</v>
      </c>
      <c r="C85" s="289"/>
      <c r="D85" s="289"/>
      <c r="E85" s="289"/>
      <c r="F85" s="290"/>
      <c r="G85" s="116">
        <v>50</v>
      </c>
      <c r="H85" s="291"/>
      <c r="I85" s="291"/>
      <c r="J85" s="291"/>
      <c r="K85" s="291"/>
      <c r="L85" s="291"/>
      <c r="M85" s="291"/>
      <c r="N85" s="112">
        <f>G85*H85</f>
        <v>0</v>
      </c>
    </row>
    <row r="86" spans="1:15" ht="21" customHeight="1">
      <c r="A86" s="1"/>
      <c r="B86" s="270" t="s">
        <v>80</v>
      </c>
      <c r="C86" s="271"/>
      <c r="D86" s="271"/>
      <c r="E86" s="271"/>
      <c r="F86" s="272"/>
      <c r="G86" s="156">
        <v>0</v>
      </c>
      <c r="H86" s="269"/>
      <c r="I86" s="269"/>
      <c r="J86" s="269"/>
      <c r="K86" s="269"/>
      <c r="L86" s="269"/>
      <c r="M86" s="269"/>
      <c r="N86" s="28">
        <f>H86*G86</f>
        <v>0</v>
      </c>
    </row>
    <row r="87" spans="1:15" ht="25.5" customHeight="1">
      <c r="A87" s="1"/>
      <c r="B87" s="270" t="s">
        <v>81</v>
      </c>
      <c r="C87" s="271"/>
      <c r="D87" s="271"/>
      <c r="E87" s="271"/>
      <c r="F87" s="272"/>
      <c r="G87" s="156">
        <v>15</v>
      </c>
      <c r="H87" s="269"/>
      <c r="I87" s="269"/>
      <c r="J87" s="269"/>
      <c r="K87" s="269"/>
      <c r="L87" s="269"/>
      <c r="M87" s="269"/>
      <c r="N87" s="28">
        <f>H87*G87</f>
        <v>0</v>
      </c>
    </row>
    <row r="88" spans="1:15" ht="27.75" customHeight="1" thickBot="1">
      <c r="A88" s="113"/>
      <c r="B88" s="270" t="s">
        <v>82</v>
      </c>
      <c r="C88" s="271"/>
      <c r="D88" s="271"/>
      <c r="E88" s="271"/>
      <c r="F88" s="272"/>
      <c r="G88" s="117">
        <v>0</v>
      </c>
      <c r="H88" s="275"/>
      <c r="I88" s="275"/>
      <c r="J88" s="275"/>
      <c r="K88" s="275"/>
      <c r="L88" s="275"/>
      <c r="M88" s="275"/>
      <c r="N88" s="114">
        <f>G88*H88</f>
        <v>0</v>
      </c>
    </row>
    <row r="89" spans="1:15" ht="24" customHeight="1" thickBot="1">
      <c r="A89" s="276" t="s">
        <v>156</v>
      </c>
      <c r="B89" s="277"/>
      <c r="C89" s="277"/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8"/>
    </row>
    <row r="90" spans="1:15" ht="37.5" customHeight="1" thickBot="1">
      <c r="A90" s="6"/>
      <c r="B90" s="279" t="s">
        <v>150</v>
      </c>
      <c r="C90" s="280"/>
      <c r="D90" s="280"/>
      <c r="E90" s="280"/>
      <c r="F90" s="281"/>
      <c r="G90" s="115">
        <v>0</v>
      </c>
      <c r="H90" s="282"/>
      <c r="I90" s="282"/>
      <c r="J90" s="282"/>
      <c r="K90" s="282"/>
      <c r="L90" s="282"/>
      <c r="M90" s="282"/>
      <c r="N90" s="210">
        <f>G90*H90</f>
        <v>0</v>
      </c>
      <c r="O90" s="147"/>
    </row>
    <row r="91" spans="1:15" ht="18.75">
      <c r="B91" s="9" t="s">
        <v>126</v>
      </c>
      <c r="C91" s="9"/>
      <c r="D91" s="9"/>
      <c r="E91" s="9"/>
      <c r="F91" s="10"/>
      <c r="G91" s="10"/>
      <c r="H91" s="10"/>
      <c r="I91" s="10"/>
      <c r="J91" s="10"/>
      <c r="K91" s="10"/>
      <c r="L91" s="10"/>
      <c r="M91" s="10"/>
      <c r="N91" s="211">
        <f>SUM(N16:N21,N23:N46,N49:N51,N58:N63,N65:N68,N71:N74,N76:N80,N85:N88,N90,N53:N56)+N14</f>
        <v>0</v>
      </c>
    </row>
    <row r="92" spans="1:15" ht="12" customHeight="1">
      <c r="B92" s="9"/>
      <c r="C92" s="9"/>
      <c r="D92" s="9"/>
      <c r="E92" s="9"/>
      <c r="F92" s="10"/>
      <c r="G92" s="10"/>
      <c r="H92" s="10"/>
      <c r="I92" s="10"/>
      <c r="J92" s="10"/>
      <c r="K92" s="10"/>
      <c r="L92" s="10"/>
      <c r="M92" s="10"/>
      <c r="N92" s="29"/>
    </row>
    <row r="93" spans="1:15" ht="17.25" customHeight="1">
      <c r="A93" s="145"/>
      <c r="B93" s="181" t="s">
        <v>118</v>
      </c>
      <c r="C93" s="205" t="s">
        <v>121</v>
      </c>
      <c r="D93" s="144"/>
      <c r="E93" s="144"/>
      <c r="F93" s="146"/>
      <c r="G93" s="146"/>
      <c r="H93" s="146"/>
      <c r="I93" s="146"/>
      <c r="J93" s="146"/>
      <c r="K93" s="10"/>
      <c r="L93" s="10"/>
      <c r="M93" s="10"/>
      <c r="N93" s="29"/>
    </row>
    <row r="94" spans="1:15" ht="17.25" customHeight="1">
      <c r="A94" s="145"/>
      <c r="B94" s="205" t="s">
        <v>79</v>
      </c>
      <c r="C94" s="206"/>
      <c r="D94" s="145"/>
      <c r="E94" s="145"/>
      <c r="F94" s="145"/>
      <c r="G94" s="145"/>
      <c r="H94" s="145"/>
      <c r="I94" s="145"/>
      <c r="J94" s="145"/>
    </row>
    <row r="95" spans="1:15">
      <c r="A95" s="273" t="s">
        <v>131</v>
      </c>
      <c r="B95" s="274"/>
      <c r="C95" s="274"/>
      <c r="D95" s="274"/>
      <c r="E95" s="274"/>
      <c r="F95" s="274"/>
      <c r="G95" s="274"/>
      <c r="H95" s="274"/>
      <c r="I95" s="274"/>
      <c r="J95" s="274"/>
      <c r="K95" s="207"/>
      <c r="L95" s="207"/>
      <c r="M95" s="207"/>
    </row>
    <row r="96" spans="1:15" ht="15.75" customHeight="1">
      <c r="A96" s="11"/>
      <c r="B96" s="12"/>
      <c r="C96" s="202" t="s">
        <v>142</v>
      </c>
      <c r="D96" s="203"/>
      <c r="E96" s="203"/>
      <c r="F96" s="203"/>
      <c r="G96" s="204"/>
      <c r="H96" s="203"/>
      <c r="I96" s="203"/>
      <c r="J96" s="204"/>
      <c r="K96" s="201"/>
      <c r="L96" s="207"/>
      <c r="M96" s="207"/>
    </row>
    <row r="97" spans="1:14">
      <c r="A97" s="11"/>
      <c r="B97" s="283" t="s">
        <v>143</v>
      </c>
      <c r="C97" s="284"/>
      <c r="D97" s="284"/>
      <c r="E97" s="284"/>
      <c r="F97" s="284"/>
      <c r="G97" s="284"/>
      <c r="H97" s="284"/>
      <c r="I97" s="284"/>
      <c r="J97" s="284"/>
      <c r="K97" s="284"/>
      <c r="L97" s="284"/>
      <c r="M97" s="284"/>
      <c r="N97" s="284"/>
    </row>
    <row r="98" spans="1:14">
      <c r="A98" s="11"/>
      <c r="B98" s="284"/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</row>
    <row r="99" spans="1:14" ht="28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4" ht="12.75" customHeight="1">
      <c r="A100" s="13"/>
      <c r="B100" s="285" t="s">
        <v>152</v>
      </c>
      <c r="C100" s="285"/>
      <c r="D100" s="13"/>
      <c r="E100" s="13"/>
      <c r="F100" s="286" t="s">
        <v>153</v>
      </c>
      <c r="G100" s="287"/>
      <c r="H100" s="287"/>
      <c r="I100" s="287"/>
      <c r="J100" s="287"/>
      <c r="K100" s="287"/>
      <c r="L100" s="287"/>
      <c r="M100" s="287"/>
      <c r="N100" s="287"/>
    </row>
    <row r="101" spans="1:14">
      <c r="A101" s="13"/>
      <c r="B101" s="285"/>
      <c r="C101" s="285"/>
      <c r="D101" s="13"/>
      <c r="E101" s="13"/>
      <c r="F101" s="287"/>
      <c r="G101" s="287"/>
      <c r="H101" s="287"/>
      <c r="I101" s="287"/>
      <c r="J101" s="287"/>
      <c r="K101" s="287"/>
      <c r="L101" s="287"/>
      <c r="M101" s="287"/>
      <c r="N101" s="287"/>
    </row>
    <row r="102" spans="1:14">
      <c r="A102" s="13"/>
      <c r="B102" s="285"/>
      <c r="C102" s="285"/>
      <c r="D102" s="13"/>
      <c r="E102" s="13"/>
      <c r="F102" s="287"/>
      <c r="G102" s="287"/>
      <c r="H102" s="287"/>
      <c r="I102" s="287"/>
      <c r="J102" s="287"/>
      <c r="K102" s="287"/>
      <c r="L102" s="287"/>
      <c r="M102" s="287"/>
      <c r="N102" s="287"/>
    </row>
    <row r="103" spans="1:14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</sheetData>
  <sheetProtection selectLockedCells="1"/>
  <mergeCells count="55">
    <mergeCell ref="B97:N98"/>
    <mergeCell ref="B100:C102"/>
    <mergeCell ref="A1:O1"/>
    <mergeCell ref="F100:N102"/>
    <mergeCell ref="B86:F86"/>
    <mergeCell ref="H86:M86"/>
    <mergeCell ref="B85:F85"/>
    <mergeCell ref="H85:M85"/>
    <mergeCell ref="C58:C63"/>
    <mergeCell ref="A75:N75"/>
    <mergeCell ref="A64:N64"/>
    <mergeCell ref="B84:F84"/>
    <mergeCell ref="A70:N70"/>
    <mergeCell ref="A83:N83"/>
    <mergeCell ref="A81:N81"/>
    <mergeCell ref="C65:C68"/>
    <mergeCell ref="H84:M84"/>
    <mergeCell ref="H87:M87"/>
    <mergeCell ref="B87:F87"/>
    <mergeCell ref="A95:J95"/>
    <mergeCell ref="B88:F88"/>
    <mergeCell ref="H88:M88"/>
    <mergeCell ref="A89:N89"/>
    <mergeCell ref="B90:F90"/>
    <mergeCell ref="H90:M90"/>
    <mergeCell ref="A48:N48"/>
    <mergeCell ref="C5:N5"/>
    <mergeCell ref="H11:I11"/>
    <mergeCell ref="A57:N57"/>
    <mergeCell ref="J11:K11"/>
    <mergeCell ref="L11:M11"/>
    <mergeCell ref="A22:N22"/>
    <mergeCell ref="A5:B5"/>
    <mergeCell ref="A8:B8"/>
    <mergeCell ref="C8:N8"/>
    <mergeCell ref="A15:N15"/>
    <mergeCell ref="D11:E11"/>
    <mergeCell ref="H10:M10"/>
    <mergeCell ref="A47:N47"/>
    <mergeCell ref="A52:N52"/>
    <mergeCell ref="C6:N6"/>
    <mergeCell ref="A13:N13"/>
    <mergeCell ref="C2:M2"/>
    <mergeCell ref="A3:B3"/>
    <mergeCell ref="A9:N9"/>
    <mergeCell ref="A11:A12"/>
    <mergeCell ref="B11:B12"/>
    <mergeCell ref="N11:N12"/>
    <mergeCell ref="C11:C12"/>
    <mergeCell ref="F11:G11"/>
    <mergeCell ref="C3:N3"/>
    <mergeCell ref="A4:B4"/>
    <mergeCell ref="C4:N4"/>
    <mergeCell ref="A7:B7"/>
    <mergeCell ref="C7:N7"/>
  </mergeCells>
  <phoneticPr fontId="16" type="noConversion"/>
  <pageMargins left="0.16458333333333333" right="0.1701388888888889" top="0.19652777777777777" bottom="0.11805555555555555" header="0.51180555555555551" footer="0.51180555555555551"/>
  <pageSetup paperSize="9" scale="4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Boyarsheva</dc:creator>
  <cp:keywords/>
  <dc:description/>
  <cp:lastModifiedBy>User</cp:lastModifiedBy>
  <cp:revision/>
  <cp:lastPrinted>2018-02-22T08:04:47Z</cp:lastPrinted>
  <dcterms:created xsi:type="dcterms:W3CDTF">2014-03-03T09:19:39Z</dcterms:created>
  <dcterms:modified xsi:type="dcterms:W3CDTF">2018-04-11T11:43:14Z</dcterms:modified>
  <cp:category/>
  <cp:contentStatus/>
</cp:coreProperties>
</file>